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ФЕВРАЛЬ\"/>
    </mc:Choice>
  </mc:AlternateContent>
  <bookViews>
    <workbookView xWindow="120" yWindow="15" windowWidth="19035" windowHeight="8190" firstSheet="19" activeTab="33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H27" i="32" l="1"/>
  <c r="I27" i="32"/>
  <c r="J26" i="37" l="1"/>
  <c r="I26" i="37"/>
  <c r="H26" i="37"/>
  <c r="J25" i="37"/>
  <c r="I25" i="37"/>
  <c r="H25" i="37"/>
  <c r="J24" i="37"/>
  <c r="I24" i="37"/>
  <c r="H24" i="37"/>
  <c r="J23" i="37"/>
  <c r="I23" i="37"/>
  <c r="H23" i="37"/>
  <c r="J22" i="37"/>
  <c r="I22" i="37"/>
  <c r="H22" i="37"/>
  <c r="J21" i="37"/>
  <c r="I21" i="37"/>
  <c r="H21" i="37"/>
  <c r="J20" i="37"/>
  <c r="I20" i="37"/>
  <c r="H20" i="37"/>
  <c r="J19" i="37"/>
  <c r="I19" i="37"/>
  <c r="H19" i="37"/>
  <c r="J18" i="37"/>
  <c r="I18" i="37"/>
  <c r="H18" i="37"/>
  <c r="J17" i="37"/>
  <c r="I17" i="37"/>
  <c r="H17" i="37"/>
  <c r="J16" i="37"/>
  <c r="I16" i="37"/>
  <c r="H16" i="37"/>
  <c r="J15" i="37"/>
  <c r="I15" i="37"/>
  <c r="H15" i="37"/>
  <c r="J14" i="37"/>
  <c r="I14" i="37"/>
  <c r="H14" i="37"/>
  <c r="J13" i="37"/>
  <c r="I13" i="37"/>
  <c r="H13" i="37"/>
  <c r="J12" i="37"/>
  <c r="I12" i="37"/>
  <c r="H12" i="37"/>
  <c r="J11" i="37"/>
  <c r="I11" i="37"/>
  <c r="H11" i="37"/>
  <c r="J10" i="37"/>
  <c r="I10" i="37"/>
  <c r="H10" i="37"/>
  <c r="J9" i="37"/>
  <c r="I9" i="37"/>
  <c r="H9" i="37"/>
  <c r="J8" i="37"/>
  <c r="I8" i="37"/>
  <c r="H8" i="37"/>
  <c r="J7" i="37"/>
  <c r="I7" i="37"/>
  <c r="H7" i="37"/>
  <c r="F9" i="36" l="1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E25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F7" i="36"/>
  <c r="D8" i="36"/>
  <c r="E8" i="36"/>
  <c r="F8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I26" i="36" s="1"/>
  <c r="C7" i="36"/>
  <c r="I7" i="36" s="1"/>
  <c r="J26" i="35"/>
  <c r="I26" i="35"/>
  <c r="H26" i="35"/>
  <c r="J25" i="35"/>
  <c r="I25" i="35"/>
  <c r="H25" i="35"/>
  <c r="J24" i="35"/>
  <c r="I24" i="35"/>
  <c r="H24" i="35"/>
  <c r="J23" i="35"/>
  <c r="I23" i="35"/>
  <c r="H23" i="35"/>
  <c r="J22" i="35"/>
  <c r="I22" i="35"/>
  <c r="H22" i="35"/>
  <c r="J21" i="35"/>
  <c r="I21" i="35"/>
  <c r="H21" i="35"/>
  <c r="J20" i="35"/>
  <c r="I20" i="35"/>
  <c r="H20" i="35"/>
  <c r="J19" i="35"/>
  <c r="I19" i="35"/>
  <c r="H19" i="35"/>
  <c r="J18" i="35"/>
  <c r="I18" i="35"/>
  <c r="H18" i="35"/>
  <c r="J17" i="35"/>
  <c r="I17" i="35"/>
  <c r="H17" i="35"/>
  <c r="J16" i="35"/>
  <c r="I16" i="35"/>
  <c r="H16" i="35"/>
  <c r="J15" i="35"/>
  <c r="I15" i="35"/>
  <c r="H15" i="35"/>
  <c r="J14" i="35"/>
  <c r="I14" i="35"/>
  <c r="H14" i="35"/>
  <c r="J13" i="35"/>
  <c r="I13" i="35"/>
  <c r="H13" i="35"/>
  <c r="J12" i="35"/>
  <c r="I12" i="35"/>
  <c r="H12" i="35"/>
  <c r="J11" i="35"/>
  <c r="I11" i="35"/>
  <c r="H11" i="35"/>
  <c r="J10" i="35"/>
  <c r="I10" i="35"/>
  <c r="H10" i="35"/>
  <c r="J9" i="35"/>
  <c r="I9" i="35"/>
  <c r="H9" i="35"/>
  <c r="J8" i="35"/>
  <c r="I8" i="35"/>
  <c r="H8" i="35"/>
  <c r="J7" i="35"/>
  <c r="I7" i="35"/>
  <c r="H7" i="35"/>
  <c r="J26" i="34"/>
  <c r="I26" i="34"/>
  <c r="H26" i="34"/>
  <c r="J25" i="34"/>
  <c r="I25" i="34"/>
  <c r="H25" i="34"/>
  <c r="J24" i="34"/>
  <c r="I24" i="34"/>
  <c r="H24" i="34"/>
  <c r="J23" i="34"/>
  <c r="I23" i="34"/>
  <c r="H23" i="34"/>
  <c r="J22" i="34"/>
  <c r="I22" i="34"/>
  <c r="H22" i="34"/>
  <c r="J21" i="34"/>
  <c r="I21" i="34"/>
  <c r="H21" i="34"/>
  <c r="J20" i="34"/>
  <c r="I20" i="34"/>
  <c r="H20" i="34"/>
  <c r="J19" i="34"/>
  <c r="I19" i="34"/>
  <c r="H19" i="34"/>
  <c r="J18" i="34"/>
  <c r="I18" i="34"/>
  <c r="H18" i="34"/>
  <c r="J17" i="34"/>
  <c r="I17" i="34"/>
  <c r="H17" i="34"/>
  <c r="J16" i="34"/>
  <c r="I16" i="34"/>
  <c r="H16" i="34"/>
  <c r="J15" i="34"/>
  <c r="I15" i="34"/>
  <c r="H15" i="34"/>
  <c r="J14" i="34"/>
  <c r="I14" i="34"/>
  <c r="H14" i="34"/>
  <c r="J13" i="34"/>
  <c r="I13" i="34"/>
  <c r="H13" i="34"/>
  <c r="J12" i="34"/>
  <c r="I12" i="34"/>
  <c r="H12" i="34"/>
  <c r="J11" i="34"/>
  <c r="I11" i="34"/>
  <c r="H11" i="34"/>
  <c r="J10" i="34"/>
  <c r="I10" i="34"/>
  <c r="H10" i="34"/>
  <c r="J9" i="34"/>
  <c r="I9" i="34"/>
  <c r="H9" i="34"/>
  <c r="J8" i="34"/>
  <c r="I8" i="34"/>
  <c r="H8" i="34"/>
  <c r="J7" i="34"/>
  <c r="I7" i="34"/>
  <c r="H7" i="34"/>
  <c r="J26" i="33"/>
  <c r="I26" i="33"/>
  <c r="H26" i="33"/>
  <c r="J25" i="33"/>
  <c r="I25" i="33"/>
  <c r="H25" i="33"/>
  <c r="J24" i="33"/>
  <c r="I24" i="33"/>
  <c r="H24" i="33"/>
  <c r="J23" i="33"/>
  <c r="I23" i="33"/>
  <c r="H23" i="33"/>
  <c r="J22" i="33"/>
  <c r="I22" i="33"/>
  <c r="H22" i="33"/>
  <c r="J21" i="33"/>
  <c r="I21" i="33"/>
  <c r="H21" i="33"/>
  <c r="J20" i="33"/>
  <c r="I20" i="33"/>
  <c r="H20" i="33"/>
  <c r="J19" i="33"/>
  <c r="I19" i="33"/>
  <c r="H19" i="33"/>
  <c r="J18" i="33"/>
  <c r="I18" i="33"/>
  <c r="H18" i="33"/>
  <c r="J17" i="33"/>
  <c r="I17" i="33"/>
  <c r="H17" i="33"/>
  <c r="J16" i="33"/>
  <c r="I16" i="33"/>
  <c r="H16" i="33"/>
  <c r="J15" i="33"/>
  <c r="I15" i="33"/>
  <c r="H15" i="33"/>
  <c r="J14" i="33"/>
  <c r="I14" i="33"/>
  <c r="H14" i="33"/>
  <c r="J13" i="33"/>
  <c r="I13" i="33"/>
  <c r="H13" i="33"/>
  <c r="J12" i="33"/>
  <c r="I12" i="33"/>
  <c r="H12" i="33"/>
  <c r="J11" i="33"/>
  <c r="I11" i="33"/>
  <c r="H11" i="33"/>
  <c r="J10" i="33"/>
  <c r="I10" i="33"/>
  <c r="H10" i="33"/>
  <c r="J9" i="33"/>
  <c r="I9" i="33"/>
  <c r="H9" i="33"/>
  <c r="J8" i="33"/>
  <c r="I8" i="33"/>
  <c r="H8" i="33"/>
  <c r="J7" i="33"/>
  <c r="I7" i="33"/>
  <c r="H7" i="33"/>
  <c r="J26" i="32"/>
  <c r="I26" i="32"/>
  <c r="H26" i="32"/>
  <c r="J25" i="32"/>
  <c r="I25" i="32"/>
  <c r="H25" i="32"/>
  <c r="J24" i="32"/>
  <c r="I24" i="32"/>
  <c r="H24" i="32"/>
  <c r="J23" i="32"/>
  <c r="I23" i="32"/>
  <c r="H23" i="32"/>
  <c r="J22" i="32"/>
  <c r="I22" i="32"/>
  <c r="H22" i="32"/>
  <c r="J21" i="32"/>
  <c r="I21" i="32"/>
  <c r="H21" i="32"/>
  <c r="J20" i="32"/>
  <c r="I20" i="32"/>
  <c r="H20" i="32"/>
  <c r="J19" i="32"/>
  <c r="I19" i="32"/>
  <c r="H19" i="32"/>
  <c r="J18" i="32"/>
  <c r="I18" i="32"/>
  <c r="H18" i="32"/>
  <c r="J17" i="32"/>
  <c r="I17" i="32"/>
  <c r="H17" i="32"/>
  <c r="J16" i="32"/>
  <c r="I16" i="32"/>
  <c r="H16" i="32"/>
  <c r="J15" i="32"/>
  <c r="I15" i="32"/>
  <c r="H15" i="32"/>
  <c r="J14" i="32"/>
  <c r="I14" i="32"/>
  <c r="H14" i="32"/>
  <c r="J13" i="32"/>
  <c r="I13" i="32"/>
  <c r="H13" i="32"/>
  <c r="J12" i="32"/>
  <c r="I12" i="32"/>
  <c r="H12" i="32"/>
  <c r="J11" i="32"/>
  <c r="I11" i="32"/>
  <c r="H11" i="32"/>
  <c r="J10" i="32"/>
  <c r="I10" i="32"/>
  <c r="H10" i="32"/>
  <c r="J9" i="32"/>
  <c r="I9" i="32"/>
  <c r="H9" i="32"/>
  <c r="J8" i="32"/>
  <c r="I8" i="32"/>
  <c r="H8" i="32"/>
  <c r="J7" i="32"/>
  <c r="I7" i="32"/>
  <c r="H7" i="32"/>
  <c r="J26" i="31"/>
  <c r="I26" i="31"/>
  <c r="H26" i="31"/>
  <c r="J25" i="31"/>
  <c r="I25" i="31"/>
  <c r="H25" i="31"/>
  <c r="J24" i="31"/>
  <c r="I24" i="31"/>
  <c r="H24" i="31"/>
  <c r="J23" i="31"/>
  <c r="I23" i="31"/>
  <c r="H23" i="31"/>
  <c r="J22" i="31"/>
  <c r="I22" i="31"/>
  <c r="H22" i="31"/>
  <c r="J21" i="31"/>
  <c r="I21" i="31"/>
  <c r="H21" i="31"/>
  <c r="J20" i="31"/>
  <c r="I20" i="31"/>
  <c r="H20" i="31"/>
  <c r="J19" i="31"/>
  <c r="I19" i="31"/>
  <c r="H19" i="31"/>
  <c r="J18" i="31"/>
  <c r="I18" i="31"/>
  <c r="H18" i="31"/>
  <c r="J17" i="31"/>
  <c r="I17" i="31"/>
  <c r="H17" i="31"/>
  <c r="J16" i="31"/>
  <c r="I16" i="31"/>
  <c r="H16" i="31"/>
  <c r="J15" i="31"/>
  <c r="I15" i="31"/>
  <c r="H15" i="31"/>
  <c r="J14" i="31"/>
  <c r="I14" i="31"/>
  <c r="H14" i="31"/>
  <c r="J13" i="31"/>
  <c r="I13" i="31"/>
  <c r="H13" i="31"/>
  <c r="J12" i="31"/>
  <c r="I12" i="31"/>
  <c r="H12" i="31"/>
  <c r="J11" i="31"/>
  <c r="I11" i="31"/>
  <c r="H11" i="31"/>
  <c r="J10" i="31"/>
  <c r="I10" i="31"/>
  <c r="H10" i="31"/>
  <c r="J9" i="31"/>
  <c r="I9" i="31"/>
  <c r="H9" i="31"/>
  <c r="J8" i="31"/>
  <c r="I8" i="31"/>
  <c r="H8" i="31"/>
  <c r="J7" i="31"/>
  <c r="I7" i="31"/>
  <c r="H7" i="31"/>
  <c r="J26" i="30"/>
  <c r="I26" i="30"/>
  <c r="H26" i="30"/>
  <c r="J25" i="30"/>
  <c r="I25" i="30"/>
  <c r="H25" i="30"/>
  <c r="J24" i="30"/>
  <c r="I24" i="30"/>
  <c r="H24" i="30"/>
  <c r="J23" i="30"/>
  <c r="I23" i="30"/>
  <c r="H23" i="30"/>
  <c r="J22" i="30"/>
  <c r="I22" i="30"/>
  <c r="H22" i="30"/>
  <c r="J21" i="30"/>
  <c r="I21" i="30"/>
  <c r="H21" i="30"/>
  <c r="J20" i="30"/>
  <c r="I20" i="30"/>
  <c r="H20" i="30"/>
  <c r="J19" i="30"/>
  <c r="I19" i="30"/>
  <c r="H19" i="30"/>
  <c r="J18" i="30"/>
  <c r="I18" i="30"/>
  <c r="H18" i="30"/>
  <c r="J17" i="30"/>
  <c r="I17" i="30"/>
  <c r="H17" i="30"/>
  <c r="J16" i="30"/>
  <c r="I16" i="30"/>
  <c r="H16" i="30"/>
  <c r="J15" i="30"/>
  <c r="I15" i="30"/>
  <c r="H15" i="30"/>
  <c r="J14" i="30"/>
  <c r="I14" i="30"/>
  <c r="H14" i="30"/>
  <c r="J13" i="30"/>
  <c r="I13" i="30"/>
  <c r="H13" i="30"/>
  <c r="J12" i="30"/>
  <c r="I12" i="30"/>
  <c r="H12" i="30"/>
  <c r="J11" i="30"/>
  <c r="I11" i="30"/>
  <c r="H11" i="30"/>
  <c r="J10" i="30"/>
  <c r="I10" i="30"/>
  <c r="H10" i="30"/>
  <c r="J9" i="30"/>
  <c r="I9" i="30"/>
  <c r="H9" i="30"/>
  <c r="J8" i="30"/>
  <c r="I8" i="30"/>
  <c r="H8" i="30"/>
  <c r="J7" i="30"/>
  <c r="I7" i="30"/>
  <c r="H7" i="30"/>
  <c r="J26" i="29"/>
  <c r="I26" i="29"/>
  <c r="H26" i="29"/>
  <c r="J25" i="29"/>
  <c r="I25" i="29"/>
  <c r="H25" i="29"/>
  <c r="J24" i="29"/>
  <c r="I24" i="29"/>
  <c r="H24" i="29"/>
  <c r="J23" i="29"/>
  <c r="I23" i="29"/>
  <c r="H23" i="29"/>
  <c r="J22" i="29"/>
  <c r="I22" i="29"/>
  <c r="H22" i="29"/>
  <c r="J21" i="29"/>
  <c r="I21" i="29"/>
  <c r="H21" i="29"/>
  <c r="J20" i="29"/>
  <c r="I20" i="29"/>
  <c r="H20" i="29"/>
  <c r="J19" i="29"/>
  <c r="I19" i="29"/>
  <c r="H19" i="29"/>
  <c r="J18" i="29"/>
  <c r="I18" i="29"/>
  <c r="H18" i="29"/>
  <c r="J17" i="29"/>
  <c r="I17" i="29"/>
  <c r="H17" i="29"/>
  <c r="J16" i="29"/>
  <c r="I16" i="29"/>
  <c r="H16" i="29"/>
  <c r="J15" i="29"/>
  <c r="I15" i="29"/>
  <c r="H15" i="29"/>
  <c r="J14" i="29"/>
  <c r="I14" i="29"/>
  <c r="H14" i="29"/>
  <c r="J13" i="29"/>
  <c r="I13" i="29"/>
  <c r="H13" i="29"/>
  <c r="J12" i="29"/>
  <c r="I12" i="29"/>
  <c r="H12" i="29"/>
  <c r="J11" i="29"/>
  <c r="I11" i="29"/>
  <c r="H11" i="29"/>
  <c r="J10" i="29"/>
  <c r="I10" i="29"/>
  <c r="H10" i="29"/>
  <c r="J9" i="29"/>
  <c r="I9" i="29"/>
  <c r="H9" i="29"/>
  <c r="J8" i="29"/>
  <c r="I8" i="29"/>
  <c r="H8" i="29"/>
  <c r="J7" i="29"/>
  <c r="I7" i="29"/>
  <c r="H7" i="29"/>
  <c r="J26" i="28"/>
  <c r="I26" i="28"/>
  <c r="H26" i="28"/>
  <c r="J25" i="28"/>
  <c r="I25" i="28"/>
  <c r="H25" i="28"/>
  <c r="J24" i="28"/>
  <c r="I24" i="28"/>
  <c r="H24" i="28"/>
  <c r="J23" i="28"/>
  <c r="I23" i="28"/>
  <c r="H23" i="28"/>
  <c r="J22" i="28"/>
  <c r="I22" i="28"/>
  <c r="H22" i="28"/>
  <c r="J21" i="28"/>
  <c r="I21" i="28"/>
  <c r="H21" i="28"/>
  <c r="J20" i="28"/>
  <c r="I20" i="28"/>
  <c r="H20" i="28"/>
  <c r="J19" i="28"/>
  <c r="I19" i="28"/>
  <c r="H19" i="28"/>
  <c r="J18" i="28"/>
  <c r="I18" i="28"/>
  <c r="H18" i="28"/>
  <c r="J17" i="28"/>
  <c r="I17" i="28"/>
  <c r="H17" i="28"/>
  <c r="J16" i="28"/>
  <c r="I16" i="28"/>
  <c r="H16" i="28"/>
  <c r="J15" i="28"/>
  <c r="I15" i="28"/>
  <c r="H15" i="28"/>
  <c r="J14" i="28"/>
  <c r="I14" i="28"/>
  <c r="H14" i="28"/>
  <c r="J13" i="28"/>
  <c r="I13" i="28"/>
  <c r="H13" i="28"/>
  <c r="J12" i="28"/>
  <c r="I12" i="28"/>
  <c r="H12" i="28"/>
  <c r="J11" i="28"/>
  <c r="I11" i="28"/>
  <c r="H11" i="28"/>
  <c r="J10" i="28"/>
  <c r="I10" i="28"/>
  <c r="H10" i="28"/>
  <c r="J9" i="28"/>
  <c r="I9" i="28"/>
  <c r="H9" i="28"/>
  <c r="J8" i="28"/>
  <c r="I8" i="28"/>
  <c r="H8" i="28"/>
  <c r="J7" i="28"/>
  <c r="I7" i="28"/>
  <c r="H7" i="28"/>
  <c r="J26" i="27"/>
  <c r="I26" i="27"/>
  <c r="H26" i="27"/>
  <c r="J25" i="27"/>
  <c r="I25" i="27"/>
  <c r="H25" i="27"/>
  <c r="J24" i="27"/>
  <c r="I24" i="27"/>
  <c r="H24" i="27"/>
  <c r="J23" i="27"/>
  <c r="I23" i="27"/>
  <c r="H23" i="27"/>
  <c r="J22" i="27"/>
  <c r="I22" i="27"/>
  <c r="H22" i="27"/>
  <c r="J21" i="27"/>
  <c r="I21" i="27"/>
  <c r="H21" i="27"/>
  <c r="J20" i="27"/>
  <c r="I20" i="27"/>
  <c r="H20" i="27"/>
  <c r="J19" i="27"/>
  <c r="I19" i="27"/>
  <c r="H19" i="27"/>
  <c r="J18" i="27"/>
  <c r="I18" i="27"/>
  <c r="H18" i="27"/>
  <c r="J17" i="27"/>
  <c r="I17" i="27"/>
  <c r="H17" i="27"/>
  <c r="J16" i="27"/>
  <c r="I16" i="27"/>
  <c r="H16" i="27"/>
  <c r="J15" i="27"/>
  <c r="I15" i="27"/>
  <c r="H15" i="27"/>
  <c r="J14" i="27"/>
  <c r="I14" i="27"/>
  <c r="H14" i="27"/>
  <c r="J13" i="27"/>
  <c r="I13" i="27"/>
  <c r="H13" i="27"/>
  <c r="J12" i="27"/>
  <c r="I12" i="27"/>
  <c r="H12" i="27"/>
  <c r="J11" i="27"/>
  <c r="I11" i="27"/>
  <c r="H11" i="27"/>
  <c r="J10" i="27"/>
  <c r="I10" i="27"/>
  <c r="H10" i="27"/>
  <c r="J9" i="27"/>
  <c r="I9" i="27"/>
  <c r="H9" i="27"/>
  <c r="J8" i="27"/>
  <c r="I8" i="27"/>
  <c r="H8" i="27"/>
  <c r="J7" i="27"/>
  <c r="I7" i="27"/>
  <c r="H7" i="27"/>
  <c r="J26" i="24"/>
  <c r="I26" i="24"/>
  <c r="H26" i="24"/>
  <c r="J25" i="24"/>
  <c r="I25" i="24"/>
  <c r="H25" i="24"/>
  <c r="J24" i="24"/>
  <c r="I24" i="24"/>
  <c r="H24" i="24"/>
  <c r="J23" i="24"/>
  <c r="I23" i="24"/>
  <c r="H23" i="24"/>
  <c r="J22" i="24"/>
  <c r="I22" i="24"/>
  <c r="H22" i="24"/>
  <c r="J21" i="24"/>
  <c r="I21" i="24"/>
  <c r="H21" i="24"/>
  <c r="J20" i="24"/>
  <c r="I20" i="24"/>
  <c r="H20" i="24"/>
  <c r="J19" i="24"/>
  <c r="I19" i="24"/>
  <c r="H19" i="24"/>
  <c r="J18" i="24"/>
  <c r="I18" i="24"/>
  <c r="H18" i="24"/>
  <c r="J17" i="24"/>
  <c r="I17" i="24"/>
  <c r="H17" i="24"/>
  <c r="J16" i="24"/>
  <c r="I16" i="24"/>
  <c r="H16" i="24"/>
  <c r="J15" i="24"/>
  <c r="I15" i="24"/>
  <c r="H15" i="24"/>
  <c r="J14" i="24"/>
  <c r="I14" i="24"/>
  <c r="H14" i="24"/>
  <c r="J13" i="24"/>
  <c r="I13" i="24"/>
  <c r="H13" i="24"/>
  <c r="J12" i="24"/>
  <c r="I12" i="24"/>
  <c r="H12" i="24"/>
  <c r="J11" i="24"/>
  <c r="I11" i="24"/>
  <c r="H11" i="24"/>
  <c r="J10" i="24"/>
  <c r="I10" i="24"/>
  <c r="H10" i="24"/>
  <c r="J9" i="24"/>
  <c r="I9" i="24"/>
  <c r="H9" i="24"/>
  <c r="J8" i="24"/>
  <c r="I8" i="24"/>
  <c r="H8" i="24"/>
  <c r="J7" i="24"/>
  <c r="I7" i="24"/>
  <c r="H7" i="24"/>
  <c r="J26" i="23"/>
  <c r="I26" i="23"/>
  <c r="H26" i="23"/>
  <c r="J25" i="23"/>
  <c r="I25" i="23"/>
  <c r="H25" i="23"/>
  <c r="J24" i="23"/>
  <c r="I24" i="23"/>
  <c r="H24" i="23"/>
  <c r="J23" i="23"/>
  <c r="I23" i="23"/>
  <c r="H23" i="23"/>
  <c r="J22" i="23"/>
  <c r="I22" i="23"/>
  <c r="H22" i="23"/>
  <c r="J21" i="23"/>
  <c r="I21" i="23"/>
  <c r="H21" i="23"/>
  <c r="J20" i="23"/>
  <c r="I20" i="23"/>
  <c r="H20" i="23"/>
  <c r="J19" i="23"/>
  <c r="I19" i="23"/>
  <c r="H19" i="23"/>
  <c r="J18" i="23"/>
  <c r="I18" i="23"/>
  <c r="H18" i="23"/>
  <c r="J17" i="23"/>
  <c r="I17" i="23"/>
  <c r="H17" i="23"/>
  <c r="J16" i="23"/>
  <c r="I16" i="23"/>
  <c r="H16" i="23"/>
  <c r="J15" i="23"/>
  <c r="I15" i="23"/>
  <c r="H15" i="23"/>
  <c r="J14" i="23"/>
  <c r="I14" i="23"/>
  <c r="H14" i="23"/>
  <c r="J13" i="23"/>
  <c r="I13" i="23"/>
  <c r="H13" i="23"/>
  <c r="J12" i="23"/>
  <c r="I12" i="23"/>
  <c r="H12" i="23"/>
  <c r="J11" i="23"/>
  <c r="I11" i="23"/>
  <c r="H11" i="23"/>
  <c r="J10" i="23"/>
  <c r="I10" i="23"/>
  <c r="H10" i="23"/>
  <c r="J9" i="23"/>
  <c r="I9" i="23"/>
  <c r="H9" i="23"/>
  <c r="J8" i="23"/>
  <c r="I8" i="23"/>
  <c r="H8" i="23"/>
  <c r="J7" i="23"/>
  <c r="I7" i="23"/>
  <c r="H7" i="23"/>
  <c r="J26" i="22"/>
  <c r="I26" i="22"/>
  <c r="H26" i="22"/>
  <c r="J25" i="22"/>
  <c r="I25" i="22"/>
  <c r="H25" i="22"/>
  <c r="J24" i="22"/>
  <c r="I24" i="22"/>
  <c r="H24" i="22"/>
  <c r="J23" i="22"/>
  <c r="I23" i="22"/>
  <c r="H23" i="22"/>
  <c r="J22" i="22"/>
  <c r="I22" i="22"/>
  <c r="H22" i="22"/>
  <c r="J21" i="22"/>
  <c r="I21" i="22"/>
  <c r="H21" i="22"/>
  <c r="J20" i="22"/>
  <c r="I20" i="22"/>
  <c r="H20" i="22"/>
  <c r="J19" i="22"/>
  <c r="I19" i="22"/>
  <c r="H19" i="22"/>
  <c r="J18" i="22"/>
  <c r="I18" i="22"/>
  <c r="H18" i="22"/>
  <c r="J17" i="22"/>
  <c r="I17" i="22"/>
  <c r="H17" i="22"/>
  <c r="J16" i="22"/>
  <c r="I16" i="22"/>
  <c r="H16" i="22"/>
  <c r="J15" i="22"/>
  <c r="I15" i="22"/>
  <c r="H15" i="22"/>
  <c r="J14" i="22"/>
  <c r="I14" i="22"/>
  <c r="H14" i="22"/>
  <c r="J13" i="22"/>
  <c r="I13" i="22"/>
  <c r="H13" i="22"/>
  <c r="J12" i="22"/>
  <c r="I12" i="22"/>
  <c r="H12" i="22"/>
  <c r="J11" i="22"/>
  <c r="I11" i="22"/>
  <c r="H11" i="22"/>
  <c r="J10" i="22"/>
  <c r="I10" i="22"/>
  <c r="H10" i="22"/>
  <c r="J9" i="22"/>
  <c r="I9" i="22"/>
  <c r="H9" i="22"/>
  <c r="J8" i="22"/>
  <c r="I8" i="22"/>
  <c r="H8" i="22"/>
  <c r="J7" i="22"/>
  <c r="I7" i="22"/>
  <c r="H7" i="22"/>
  <c r="J26" i="20"/>
  <c r="I26" i="20"/>
  <c r="H26" i="20"/>
  <c r="J25" i="20"/>
  <c r="I25" i="20"/>
  <c r="H25" i="20"/>
  <c r="J24" i="20"/>
  <c r="I24" i="20"/>
  <c r="H24" i="20"/>
  <c r="J23" i="20"/>
  <c r="I23" i="20"/>
  <c r="H23" i="20"/>
  <c r="J22" i="20"/>
  <c r="I22" i="20"/>
  <c r="H22" i="20"/>
  <c r="J21" i="20"/>
  <c r="I21" i="20"/>
  <c r="H21" i="20"/>
  <c r="J20" i="20"/>
  <c r="I20" i="20"/>
  <c r="H20" i="20"/>
  <c r="J19" i="20"/>
  <c r="I19" i="20"/>
  <c r="H19" i="20"/>
  <c r="J18" i="20"/>
  <c r="I18" i="20"/>
  <c r="H18" i="20"/>
  <c r="J17" i="20"/>
  <c r="I17" i="20"/>
  <c r="H17" i="20"/>
  <c r="J16" i="20"/>
  <c r="I16" i="20"/>
  <c r="H16" i="20"/>
  <c r="J15" i="20"/>
  <c r="I15" i="20"/>
  <c r="H15" i="20"/>
  <c r="J14" i="20"/>
  <c r="I14" i="20"/>
  <c r="H14" i="20"/>
  <c r="J13" i="20"/>
  <c r="I13" i="20"/>
  <c r="H13" i="20"/>
  <c r="J12" i="20"/>
  <c r="I12" i="20"/>
  <c r="H12" i="20"/>
  <c r="J11" i="20"/>
  <c r="I11" i="20"/>
  <c r="H11" i="20"/>
  <c r="J10" i="20"/>
  <c r="I10" i="20"/>
  <c r="H10" i="20"/>
  <c r="J9" i="20"/>
  <c r="I9" i="20"/>
  <c r="H9" i="20"/>
  <c r="J8" i="20"/>
  <c r="I8" i="20"/>
  <c r="H8" i="20"/>
  <c r="J7" i="20"/>
  <c r="I7" i="20"/>
  <c r="H7" i="20"/>
  <c r="J26" i="19"/>
  <c r="I26" i="19"/>
  <c r="H26" i="19"/>
  <c r="J25" i="19"/>
  <c r="I25" i="19"/>
  <c r="H25" i="19"/>
  <c r="J24" i="19"/>
  <c r="I24" i="19"/>
  <c r="H24" i="19"/>
  <c r="J23" i="19"/>
  <c r="I23" i="19"/>
  <c r="H23" i="19"/>
  <c r="J22" i="19"/>
  <c r="I22" i="19"/>
  <c r="H22" i="19"/>
  <c r="J21" i="19"/>
  <c r="I21" i="19"/>
  <c r="H21" i="19"/>
  <c r="J20" i="19"/>
  <c r="I20" i="19"/>
  <c r="H20" i="19"/>
  <c r="J19" i="19"/>
  <c r="I19" i="19"/>
  <c r="H19" i="19"/>
  <c r="J18" i="19"/>
  <c r="I18" i="19"/>
  <c r="H18" i="19"/>
  <c r="J17" i="19"/>
  <c r="I17" i="19"/>
  <c r="H17" i="19"/>
  <c r="J16" i="19"/>
  <c r="I16" i="19"/>
  <c r="H16" i="19"/>
  <c r="J15" i="19"/>
  <c r="I15" i="19"/>
  <c r="H15" i="19"/>
  <c r="J14" i="19"/>
  <c r="I14" i="19"/>
  <c r="H14" i="19"/>
  <c r="J13" i="19"/>
  <c r="I13" i="19"/>
  <c r="H13" i="19"/>
  <c r="J12" i="19"/>
  <c r="I12" i="19"/>
  <c r="H12" i="19"/>
  <c r="J11" i="19"/>
  <c r="I11" i="19"/>
  <c r="H11" i="19"/>
  <c r="J10" i="19"/>
  <c r="I10" i="19"/>
  <c r="H10" i="19"/>
  <c r="J9" i="19"/>
  <c r="I9" i="19"/>
  <c r="H9" i="19"/>
  <c r="J8" i="19"/>
  <c r="I8" i="19"/>
  <c r="H8" i="19"/>
  <c r="J7" i="19"/>
  <c r="I7" i="19"/>
  <c r="H7" i="19"/>
  <c r="J26" i="18"/>
  <c r="I26" i="18"/>
  <c r="H26" i="18"/>
  <c r="J25" i="18"/>
  <c r="I25" i="18"/>
  <c r="H25" i="18"/>
  <c r="J24" i="18"/>
  <c r="I24" i="18"/>
  <c r="H24" i="18"/>
  <c r="J23" i="18"/>
  <c r="I23" i="18"/>
  <c r="H23" i="18"/>
  <c r="J22" i="18"/>
  <c r="I22" i="18"/>
  <c r="H22" i="18"/>
  <c r="J21" i="18"/>
  <c r="I21" i="18"/>
  <c r="H21" i="18"/>
  <c r="J20" i="18"/>
  <c r="I20" i="18"/>
  <c r="H20" i="18"/>
  <c r="J19" i="18"/>
  <c r="I19" i="18"/>
  <c r="H19" i="18"/>
  <c r="J18" i="18"/>
  <c r="I18" i="18"/>
  <c r="H18" i="18"/>
  <c r="J17" i="18"/>
  <c r="I17" i="18"/>
  <c r="H17" i="18"/>
  <c r="J16" i="18"/>
  <c r="I16" i="18"/>
  <c r="H16" i="18"/>
  <c r="J15" i="18"/>
  <c r="I15" i="18"/>
  <c r="H15" i="18"/>
  <c r="J14" i="18"/>
  <c r="I14" i="18"/>
  <c r="H14" i="18"/>
  <c r="J13" i="18"/>
  <c r="I13" i="18"/>
  <c r="H13" i="18"/>
  <c r="J12" i="18"/>
  <c r="I12" i="18"/>
  <c r="H12" i="18"/>
  <c r="J11" i="18"/>
  <c r="I11" i="18"/>
  <c r="H11" i="18"/>
  <c r="J10" i="18"/>
  <c r="I10" i="18"/>
  <c r="H10" i="18"/>
  <c r="J9" i="18"/>
  <c r="I9" i="18"/>
  <c r="H9" i="18"/>
  <c r="J8" i="18"/>
  <c r="I8" i="18"/>
  <c r="H8" i="18"/>
  <c r="J7" i="18"/>
  <c r="I7" i="18"/>
  <c r="H7" i="18"/>
  <c r="J26" i="17"/>
  <c r="I26" i="17"/>
  <c r="H26" i="17"/>
  <c r="J25" i="17"/>
  <c r="I25" i="17"/>
  <c r="H25" i="17"/>
  <c r="J24" i="17"/>
  <c r="I24" i="17"/>
  <c r="H24" i="17"/>
  <c r="J23" i="17"/>
  <c r="I23" i="17"/>
  <c r="H23" i="17"/>
  <c r="J22" i="17"/>
  <c r="I22" i="17"/>
  <c r="H22" i="17"/>
  <c r="J21" i="17"/>
  <c r="I21" i="17"/>
  <c r="H21" i="17"/>
  <c r="J20" i="17"/>
  <c r="I20" i="17"/>
  <c r="H20" i="17"/>
  <c r="J19" i="17"/>
  <c r="I19" i="17"/>
  <c r="H19" i="17"/>
  <c r="J18" i="17"/>
  <c r="I18" i="17"/>
  <c r="H18" i="17"/>
  <c r="J17" i="17"/>
  <c r="I17" i="17"/>
  <c r="H17" i="17"/>
  <c r="J16" i="17"/>
  <c r="I16" i="17"/>
  <c r="H16" i="17"/>
  <c r="J15" i="17"/>
  <c r="I15" i="17"/>
  <c r="H15" i="17"/>
  <c r="J14" i="17"/>
  <c r="I14" i="17"/>
  <c r="H14" i="17"/>
  <c r="J13" i="17"/>
  <c r="I13" i="17"/>
  <c r="H13" i="17"/>
  <c r="J12" i="17"/>
  <c r="I12" i="17"/>
  <c r="H12" i="17"/>
  <c r="J11" i="17"/>
  <c r="I11" i="17"/>
  <c r="H11" i="17"/>
  <c r="J10" i="17"/>
  <c r="I10" i="17"/>
  <c r="H10" i="17"/>
  <c r="J9" i="17"/>
  <c r="I9" i="17"/>
  <c r="H9" i="17"/>
  <c r="J8" i="17"/>
  <c r="I8" i="17"/>
  <c r="H8" i="17"/>
  <c r="J7" i="17"/>
  <c r="I7" i="17"/>
  <c r="H7" i="17"/>
  <c r="J26" i="16"/>
  <c r="I26" i="16"/>
  <c r="H26" i="16"/>
  <c r="J25" i="16"/>
  <c r="I25" i="16"/>
  <c r="H25" i="16"/>
  <c r="J24" i="16"/>
  <c r="I24" i="16"/>
  <c r="H24" i="16"/>
  <c r="J23" i="16"/>
  <c r="I23" i="16"/>
  <c r="H23" i="16"/>
  <c r="J22" i="16"/>
  <c r="I22" i="16"/>
  <c r="H22" i="16"/>
  <c r="J21" i="16"/>
  <c r="I21" i="16"/>
  <c r="H21" i="16"/>
  <c r="J20" i="16"/>
  <c r="I20" i="16"/>
  <c r="H20" i="16"/>
  <c r="J19" i="16"/>
  <c r="I19" i="16"/>
  <c r="H19" i="16"/>
  <c r="J18" i="16"/>
  <c r="I18" i="16"/>
  <c r="H18" i="16"/>
  <c r="J17" i="16"/>
  <c r="I17" i="16"/>
  <c r="H17" i="16"/>
  <c r="J16" i="16"/>
  <c r="I16" i="16"/>
  <c r="H16" i="16"/>
  <c r="J15" i="16"/>
  <c r="I15" i="16"/>
  <c r="H15" i="16"/>
  <c r="J14" i="16"/>
  <c r="I14" i="16"/>
  <c r="H14" i="16"/>
  <c r="J13" i="16"/>
  <c r="I13" i="16"/>
  <c r="H13" i="16"/>
  <c r="J12" i="16"/>
  <c r="I12" i="16"/>
  <c r="H12" i="16"/>
  <c r="J11" i="16"/>
  <c r="I11" i="16"/>
  <c r="H11" i="16"/>
  <c r="J10" i="16"/>
  <c r="I10" i="16"/>
  <c r="H10" i="16"/>
  <c r="J9" i="16"/>
  <c r="I9" i="16"/>
  <c r="H9" i="16"/>
  <c r="J8" i="16"/>
  <c r="I8" i="16"/>
  <c r="H8" i="16"/>
  <c r="J7" i="16"/>
  <c r="I7" i="16"/>
  <c r="H7" i="16"/>
  <c r="J26" i="15"/>
  <c r="I26" i="15"/>
  <c r="H26" i="15"/>
  <c r="J25" i="15"/>
  <c r="I25" i="15"/>
  <c r="H25" i="15"/>
  <c r="J24" i="15"/>
  <c r="I24" i="15"/>
  <c r="H24" i="15"/>
  <c r="J23" i="15"/>
  <c r="I23" i="15"/>
  <c r="H23" i="15"/>
  <c r="J22" i="15"/>
  <c r="I22" i="15"/>
  <c r="H22" i="15"/>
  <c r="J21" i="15"/>
  <c r="I21" i="15"/>
  <c r="H21" i="15"/>
  <c r="J20" i="15"/>
  <c r="I20" i="15"/>
  <c r="H20" i="15"/>
  <c r="J19" i="15"/>
  <c r="I19" i="15"/>
  <c r="H19" i="15"/>
  <c r="J18" i="15"/>
  <c r="I18" i="15"/>
  <c r="H18" i="15"/>
  <c r="J17" i="15"/>
  <c r="I17" i="15"/>
  <c r="H17" i="15"/>
  <c r="J16" i="15"/>
  <c r="I16" i="15"/>
  <c r="H16" i="15"/>
  <c r="J15" i="15"/>
  <c r="I15" i="15"/>
  <c r="H15" i="15"/>
  <c r="J14" i="15"/>
  <c r="I14" i="15"/>
  <c r="H14" i="15"/>
  <c r="J13" i="15"/>
  <c r="I13" i="15"/>
  <c r="H13" i="15"/>
  <c r="J12" i="15"/>
  <c r="I12" i="15"/>
  <c r="H12" i="15"/>
  <c r="J11" i="15"/>
  <c r="I11" i="15"/>
  <c r="H11" i="15"/>
  <c r="J10" i="15"/>
  <c r="I10" i="15"/>
  <c r="H10" i="15"/>
  <c r="J9" i="15"/>
  <c r="I9" i="15"/>
  <c r="H9" i="15"/>
  <c r="J8" i="15"/>
  <c r="I8" i="15"/>
  <c r="H8" i="15"/>
  <c r="J7" i="15"/>
  <c r="I7" i="15"/>
  <c r="H7" i="15"/>
  <c r="J26" i="14"/>
  <c r="I26" i="14"/>
  <c r="H26" i="14"/>
  <c r="J25" i="14"/>
  <c r="I25" i="14"/>
  <c r="H25" i="14"/>
  <c r="J24" i="14"/>
  <c r="I24" i="14"/>
  <c r="H24" i="14"/>
  <c r="J23" i="14"/>
  <c r="I23" i="14"/>
  <c r="H23" i="14"/>
  <c r="J22" i="14"/>
  <c r="I22" i="14"/>
  <c r="H22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J15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I10" i="14"/>
  <c r="H10" i="14"/>
  <c r="J9" i="14"/>
  <c r="I9" i="14"/>
  <c r="H9" i="14"/>
  <c r="J8" i="14"/>
  <c r="I8" i="14"/>
  <c r="H8" i="14"/>
  <c r="J7" i="14"/>
  <c r="I7" i="14"/>
  <c r="H7" i="14"/>
  <c r="J26" i="13"/>
  <c r="I26" i="13"/>
  <c r="H26" i="13"/>
  <c r="J25" i="13"/>
  <c r="I25" i="13"/>
  <c r="H25" i="13"/>
  <c r="J24" i="13"/>
  <c r="I24" i="13"/>
  <c r="H24" i="13"/>
  <c r="J23" i="13"/>
  <c r="I23" i="13"/>
  <c r="H23" i="13"/>
  <c r="J22" i="13"/>
  <c r="I22" i="13"/>
  <c r="H22" i="13"/>
  <c r="J21" i="13"/>
  <c r="I21" i="13"/>
  <c r="H21" i="13"/>
  <c r="J20" i="13"/>
  <c r="I20" i="13"/>
  <c r="H20" i="13"/>
  <c r="J19" i="13"/>
  <c r="I19" i="13"/>
  <c r="H19" i="13"/>
  <c r="J18" i="13"/>
  <c r="I18" i="13"/>
  <c r="H18" i="13"/>
  <c r="J17" i="13"/>
  <c r="I17" i="13"/>
  <c r="H17" i="13"/>
  <c r="J16" i="13"/>
  <c r="I16" i="13"/>
  <c r="H16" i="13"/>
  <c r="J15" i="13"/>
  <c r="I15" i="13"/>
  <c r="H15" i="13"/>
  <c r="J14" i="13"/>
  <c r="I14" i="13"/>
  <c r="H14" i="13"/>
  <c r="J13" i="13"/>
  <c r="I13" i="13"/>
  <c r="H13" i="13"/>
  <c r="J12" i="13"/>
  <c r="I12" i="13"/>
  <c r="H12" i="13"/>
  <c r="J11" i="13"/>
  <c r="I11" i="13"/>
  <c r="H11" i="13"/>
  <c r="J10" i="13"/>
  <c r="I10" i="13"/>
  <c r="H10" i="13"/>
  <c r="J9" i="13"/>
  <c r="I9" i="13"/>
  <c r="H9" i="13"/>
  <c r="J8" i="13"/>
  <c r="I8" i="13"/>
  <c r="H8" i="13"/>
  <c r="J7" i="13"/>
  <c r="I7" i="13"/>
  <c r="H7" i="13"/>
  <c r="J26" i="12"/>
  <c r="I26" i="12"/>
  <c r="H26" i="12"/>
  <c r="J25" i="12"/>
  <c r="I25" i="12"/>
  <c r="H25" i="12"/>
  <c r="J24" i="12"/>
  <c r="I24" i="12"/>
  <c r="H24" i="12"/>
  <c r="J23" i="12"/>
  <c r="I23" i="12"/>
  <c r="H23" i="12"/>
  <c r="J22" i="12"/>
  <c r="I22" i="12"/>
  <c r="H22" i="12"/>
  <c r="J21" i="12"/>
  <c r="I21" i="12"/>
  <c r="H21" i="12"/>
  <c r="J20" i="12"/>
  <c r="I20" i="12"/>
  <c r="H20" i="12"/>
  <c r="J19" i="12"/>
  <c r="I19" i="12"/>
  <c r="H19" i="12"/>
  <c r="J18" i="12"/>
  <c r="I18" i="12"/>
  <c r="H18" i="12"/>
  <c r="J17" i="12"/>
  <c r="I17" i="12"/>
  <c r="H17" i="12"/>
  <c r="J16" i="12"/>
  <c r="I16" i="12"/>
  <c r="H16" i="12"/>
  <c r="J15" i="12"/>
  <c r="I15" i="12"/>
  <c r="H15" i="12"/>
  <c r="J14" i="12"/>
  <c r="I14" i="12"/>
  <c r="H14" i="12"/>
  <c r="J13" i="12"/>
  <c r="I13" i="12"/>
  <c r="H13" i="12"/>
  <c r="J12" i="12"/>
  <c r="I12" i="12"/>
  <c r="H12" i="12"/>
  <c r="J11" i="12"/>
  <c r="I11" i="12"/>
  <c r="H11" i="12"/>
  <c r="J10" i="12"/>
  <c r="I10" i="12"/>
  <c r="H10" i="12"/>
  <c r="J9" i="12"/>
  <c r="I9" i="12"/>
  <c r="H9" i="12"/>
  <c r="J8" i="12"/>
  <c r="I8" i="12"/>
  <c r="H8" i="12"/>
  <c r="J7" i="12"/>
  <c r="I7" i="12"/>
  <c r="H7" i="12"/>
  <c r="J26" i="11"/>
  <c r="I26" i="11"/>
  <c r="H26" i="11"/>
  <c r="J25" i="11"/>
  <c r="I25" i="11"/>
  <c r="H25" i="11"/>
  <c r="J24" i="11"/>
  <c r="I24" i="11"/>
  <c r="H24" i="11"/>
  <c r="J23" i="11"/>
  <c r="I23" i="11"/>
  <c r="H23" i="11"/>
  <c r="J22" i="11"/>
  <c r="I22" i="11"/>
  <c r="H22" i="11"/>
  <c r="J21" i="11"/>
  <c r="I21" i="11"/>
  <c r="H21" i="11"/>
  <c r="J20" i="11"/>
  <c r="I20" i="11"/>
  <c r="H20" i="11"/>
  <c r="J19" i="11"/>
  <c r="I19" i="11"/>
  <c r="H19" i="11"/>
  <c r="J18" i="11"/>
  <c r="I18" i="11"/>
  <c r="H18" i="11"/>
  <c r="J17" i="11"/>
  <c r="I17" i="11"/>
  <c r="H17" i="11"/>
  <c r="J16" i="11"/>
  <c r="I16" i="11"/>
  <c r="H16" i="11"/>
  <c r="J15" i="11"/>
  <c r="I15" i="11"/>
  <c r="H15" i="11"/>
  <c r="J14" i="11"/>
  <c r="I14" i="11"/>
  <c r="H14" i="11"/>
  <c r="J13" i="11"/>
  <c r="I13" i="11"/>
  <c r="H13" i="11"/>
  <c r="J12" i="11"/>
  <c r="I12" i="11"/>
  <c r="H12" i="11"/>
  <c r="J11" i="11"/>
  <c r="I11" i="11"/>
  <c r="H11" i="11"/>
  <c r="J10" i="11"/>
  <c r="I10" i="11"/>
  <c r="H10" i="11"/>
  <c r="J9" i="11"/>
  <c r="I9" i="11"/>
  <c r="H9" i="11"/>
  <c r="J8" i="11"/>
  <c r="I8" i="11"/>
  <c r="H8" i="11"/>
  <c r="J7" i="11"/>
  <c r="I7" i="11"/>
  <c r="H7" i="11"/>
  <c r="J26" i="10"/>
  <c r="I26" i="10"/>
  <c r="H26" i="10"/>
  <c r="J25" i="10"/>
  <c r="I25" i="10"/>
  <c r="H25" i="10"/>
  <c r="J24" i="10"/>
  <c r="I24" i="10"/>
  <c r="H24" i="10"/>
  <c r="J23" i="10"/>
  <c r="I23" i="10"/>
  <c r="H23" i="10"/>
  <c r="J22" i="10"/>
  <c r="I22" i="10"/>
  <c r="H22" i="10"/>
  <c r="J21" i="10"/>
  <c r="I21" i="10"/>
  <c r="H21" i="10"/>
  <c r="J20" i="10"/>
  <c r="I20" i="10"/>
  <c r="H20" i="10"/>
  <c r="J19" i="10"/>
  <c r="I19" i="10"/>
  <c r="H19" i="10"/>
  <c r="J18" i="10"/>
  <c r="I18" i="10"/>
  <c r="H18" i="10"/>
  <c r="J17" i="10"/>
  <c r="I17" i="10"/>
  <c r="H17" i="10"/>
  <c r="J16" i="10"/>
  <c r="I16" i="10"/>
  <c r="H16" i="10"/>
  <c r="J15" i="10"/>
  <c r="I15" i="10"/>
  <c r="H15" i="10"/>
  <c r="J14" i="10"/>
  <c r="I14" i="10"/>
  <c r="H14" i="10"/>
  <c r="J13" i="10"/>
  <c r="I13" i="10"/>
  <c r="H13" i="10"/>
  <c r="J12" i="10"/>
  <c r="I12" i="10"/>
  <c r="H12" i="10"/>
  <c r="J11" i="10"/>
  <c r="I11" i="10"/>
  <c r="H11" i="10"/>
  <c r="J10" i="10"/>
  <c r="I10" i="10"/>
  <c r="H10" i="10"/>
  <c r="J9" i="10"/>
  <c r="I9" i="10"/>
  <c r="H9" i="10"/>
  <c r="J8" i="10"/>
  <c r="I8" i="10"/>
  <c r="H8" i="10"/>
  <c r="J7" i="10"/>
  <c r="I7" i="10"/>
  <c r="H7" i="10"/>
  <c r="J26" i="9"/>
  <c r="I26" i="9"/>
  <c r="H26" i="9"/>
  <c r="J25" i="9"/>
  <c r="I25" i="9"/>
  <c r="H25" i="9"/>
  <c r="J24" i="9"/>
  <c r="I24" i="9"/>
  <c r="H24" i="9"/>
  <c r="J23" i="9"/>
  <c r="I23" i="9"/>
  <c r="H23" i="9"/>
  <c r="J22" i="9"/>
  <c r="I22" i="9"/>
  <c r="H22" i="9"/>
  <c r="J21" i="9"/>
  <c r="I21" i="9"/>
  <c r="H21" i="9"/>
  <c r="J20" i="9"/>
  <c r="I20" i="9"/>
  <c r="H20" i="9"/>
  <c r="J19" i="9"/>
  <c r="I19" i="9"/>
  <c r="H19" i="9"/>
  <c r="J18" i="9"/>
  <c r="I18" i="9"/>
  <c r="H18" i="9"/>
  <c r="J17" i="9"/>
  <c r="I17" i="9"/>
  <c r="H17" i="9"/>
  <c r="J16" i="9"/>
  <c r="I16" i="9"/>
  <c r="H16" i="9"/>
  <c r="J15" i="9"/>
  <c r="I15" i="9"/>
  <c r="H15" i="9"/>
  <c r="J14" i="9"/>
  <c r="I14" i="9"/>
  <c r="H14" i="9"/>
  <c r="J13" i="9"/>
  <c r="I13" i="9"/>
  <c r="H13" i="9"/>
  <c r="J12" i="9"/>
  <c r="I12" i="9"/>
  <c r="H12" i="9"/>
  <c r="J11" i="9"/>
  <c r="I11" i="9"/>
  <c r="H11" i="9"/>
  <c r="J10" i="9"/>
  <c r="I10" i="9"/>
  <c r="H10" i="9"/>
  <c r="J9" i="9"/>
  <c r="I9" i="9"/>
  <c r="H9" i="9"/>
  <c r="J8" i="9"/>
  <c r="I8" i="9"/>
  <c r="H8" i="9"/>
  <c r="J7" i="9"/>
  <c r="I7" i="9"/>
  <c r="H7" i="9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J7" i="8"/>
  <c r="I7" i="8"/>
  <c r="H7" i="8"/>
  <c r="J26" i="7"/>
  <c r="I26" i="7"/>
  <c r="H26" i="7"/>
  <c r="J25" i="7"/>
  <c r="I25" i="7"/>
  <c r="H25" i="7"/>
  <c r="J24" i="7"/>
  <c r="I24" i="7"/>
  <c r="H24" i="7"/>
  <c r="J23" i="7"/>
  <c r="I23" i="7"/>
  <c r="H23" i="7"/>
  <c r="J22" i="7"/>
  <c r="I22" i="7"/>
  <c r="H22" i="7"/>
  <c r="J21" i="7"/>
  <c r="I21" i="7"/>
  <c r="H21" i="7"/>
  <c r="J20" i="7"/>
  <c r="I20" i="7"/>
  <c r="H20" i="7"/>
  <c r="J19" i="7"/>
  <c r="I19" i="7"/>
  <c r="H19" i="7"/>
  <c r="J18" i="7"/>
  <c r="I18" i="7"/>
  <c r="H18" i="7"/>
  <c r="J17" i="7"/>
  <c r="I17" i="7"/>
  <c r="H17" i="7"/>
  <c r="J16" i="7"/>
  <c r="I16" i="7"/>
  <c r="H16" i="7"/>
  <c r="J15" i="7"/>
  <c r="I15" i="7"/>
  <c r="H15" i="7"/>
  <c r="J14" i="7"/>
  <c r="I14" i="7"/>
  <c r="H14" i="7"/>
  <c r="J13" i="7"/>
  <c r="I13" i="7"/>
  <c r="H13" i="7"/>
  <c r="J12" i="7"/>
  <c r="I12" i="7"/>
  <c r="H12" i="7"/>
  <c r="J11" i="7"/>
  <c r="I11" i="7"/>
  <c r="H11" i="7"/>
  <c r="J10" i="7"/>
  <c r="I10" i="7"/>
  <c r="H10" i="7"/>
  <c r="J9" i="7"/>
  <c r="I9" i="7"/>
  <c r="H9" i="7"/>
  <c r="J8" i="7"/>
  <c r="I8" i="7"/>
  <c r="H8" i="7"/>
  <c r="J7" i="7"/>
  <c r="I7" i="7"/>
  <c r="H7" i="7"/>
  <c r="J26" i="6"/>
  <c r="I26" i="6"/>
  <c r="H26" i="6"/>
  <c r="J25" i="6"/>
  <c r="I25" i="6"/>
  <c r="H25" i="6"/>
  <c r="J24" i="6"/>
  <c r="I24" i="6"/>
  <c r="H24" i="6"/>
  <c r="J23" i="6"/>
  <c r="I23" i="6"/>
  <c r="H23" i="6"/>
  <c r="J22" i="6"/>
  <c r="I22" i="6"/>
  <c r="H22" i="6"/>
  <c r="J21" i="6"/>
  <c r="I21" i="6"/>
  <c r="H21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H16" i="6"/>
  <c r="J15" i="6"/>
  <c r="I15" i="6"/>
  <c r="H15" i="6"/>
  <c r="J14" i="6"/>
  <c r="I14" i="6"/>
  <c r="H14" i="6"/>
  <c r="J13" i="6"/>
  <c r="I13" i="6"/>
  <c r="H13" i="6"/>
  <c r="J12" i="6"/>
  <c r="I12" i="6"/>
  <c r="H12" i="6"/>
  <c r="J11" i="6"/>
  <c r="I11" i="6"/>
  <c r="H11" i="6"/>
  <c r="J10" i="6"/>
  <c r="I10" i="6"/>
  <c r="H10" i="6"/>
  <c r="J9" i="6"/>
  <c r="I9" i="6"/>
  <c r="H9" i="6"/>
  <c r="J8" i="6"/>
  <c r="I8" i="6"/>
  <c r="H8" i="6"/>
  <c r="J7" i="6"/>
  <c r="I7" i="6"/>
  <c r="H7" i="6"/>
  <c r="J26" i="5"/>
  <c r="I26" i="5"/>
  <c r="H26" i="5"/>
  <c r="J25" i="5"/>
  <c r="I25" i="5"/>
  <c r="H25" i="5"/>
  <c r="J24" i="5"/>
  <c r="I24" i="5"/>
  <c r="H24" i="5"/>
  <c r="J23" i="5"/>
  <c r="I23" i="5"/>
  <c r="H23" i="5"/>
  <c r="J22" i="5"/>
  <c r="I22" i="5"/>
  <c r="H22" i="5"/>
  <c r="J21" i="5"/>
  <c r="I21" i="5"/>
  <c r="H21" i="5"/>
  <c r="J20" i="5"/>
  <c r="I20" i="5"/>
  <c r="H20" i="5"/>
  <c r="J19" i="5"/>
  <c r="I19" i="5"/>
  <c r="H19" i="5"/>
  <c r="J18" i="5"/>
  <c r="I18" i="5"/>
  <c r="H18" i="5"/>
  <c r="J17" i="5"/>
  <c r="I17" i="5"/>
  <c r="H17" i="5"/>
  <c r="J16" i="5"/>
  <c r="I16" i="5"/>
  <c r="H16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J10" i="5"/>
  <c r="I10" i="5"/>
  <c r="H10" i="5"/>
  <c r="J9" i="5"/>
  <c r="I9" i="5"/>
  <c r="H9" i="5"/>
  <c r="J8" i="5"/>
  <c r="I8" i="5"/>
  <c r="H8" i="5"/>
  <c r="J7" i="5"/>
  <c r="I7" i="5"/>
  <c r="H7" i="5"/>
  <c r="J26" i="4"/>
  <c r="I26" i="4"/>
  <c r="H26" i="4"/>
  <c r="J25" i="4"/>
  <c r="I25" i="4"/>
  <c r="H25" i="4"/>
  <c r="J24" i="4"/>
  <c r="I24" i="4"/>
  <c r="H24" i="4"/>
  <c r="J23" i="4"/>
  <c r="I23" i="4"/>
  <c r="H23" i="4"/>
  <c r="J22" i="4"/>
  <c r="I22" i="4"/>
  <c r="H22" i="4"/>
  <c r="J21" i="4"/>
  <c r="I21" i="4"/>
  <c r="H21" i="4"/>
  <c r="J20" i="4"/>
  <c r="I20" i="4"/>
  <c r="H20" i="4"/>
  <c r="J19" i="4"/>
  <c r="I19" i="4"/>
  <c r="H19" i="4"/>
  <c r="J18" i="4"/>
  <c r="I18" i="4"/>
  <c r="H18" i="4"/>
  <c r="J17" i="4"/>
  <c r="I17" i="4"/>
  <c r="H17" i="4"/>
  <c r="J16" i="4"/>
  <c r="I16" i="4"/>
  <c r="H16" i="4"/>
  <c r="J15" i="4"/>
  <c r="I15" i="4"/>
  <c r="H15" i="4"/>
  <c r="J14" i="4"/>
  <c r="I14" i="4"/>
  <c r="H14" i="4"/>
  <c r="J13" i="4"/>
  <c r="I13" i="4"/>
  <c r="H13" i="4"/>
  <c r="J12" i="4"/>
  <c r="I12" i="4"/>
  <c r="H12" i="4"/>
  <c r="J11" i="4"/>
  <c r="I11" i="4"/>
  <c r="H11" i="4"/>
  <c r="J10" i="4"/>
  <c r="I10" i="4"/>
  <c r="H10" i="4"/>
  <c r="J9" i="4"/>
  <c r="I9" i="4"/>
  <c r="H9" i="4"/>
  <c r="J8" i="4"/>
  <c r="I8" i="4"/>
  <c r="H8" i="4"/>
  <c r="J7" i="4"/>
  <c r="I7" i="4"/>
  <c r="H7" i="4"/>
  <c r="J26" i="3"/>
  <c r="I26" i="3"/>
  <c r="H26" i="3"/>
  <c r="J25" i="3"/>
  <c r="I25" i="3"/>
  <c r="H25" i="3"/>
  <c r="J24" i="3"/>
  <c r="I24" i="3"/>
  <c r="H24" i="3"/>
  <c r="J23" i="3"/>
  <c r="I23" i="3"/>
  <c r="H23" i="3"/>
  <c r="J22" i="3"/>
  <c r="I22" i="3"/>
  <c r="H22" i="3"/>
  <c r="J21" i="3"/>
  <c r="I21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J15" i="3"/>
  <c r="I15" i="3"/>
  <c r="H15" i="3"/>
  <c r="J14" i="3"/>
  <c r="I14" i="3"/>
  <c r="H14" i="3"/>
  <c r="J13" i="3"/>
  <c r="I13" i="3"/>
  <c r="H13" i="3"/>
  <c r="J12" i="3"/>
  <c r="I12" i="3"/>
  <c r="H12" i="3"/>
  <c r="J11" i="3"/>
  <c r="I11" i="3"/>
  <c r="H11" i="3"/>
  <c r="J10" i="3"/>
  <c r="I10" i="3"/>
  <c r="H10" i="3"/>
  <c r="J9" i="3"/>
  <c r="I9" i="3"/>
  <c r="H9" i="3"/>
  <c r="J8" i="3"/>
  <c r="I8" i="3"/>
  <c r="H8" i="3"/>
  <c r="J7" i="3"/>
  <c r="I7" i="3"/>
  <c r="H7" i="3"/>
  <c r="J26" i="2"/>
  <c r="I26" i="2"/>
  <c r="H26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J11" i="2"/>
  <c r="I11" i="2"/>
  <c r="H11" i="2"/>
  <c r="J10" i="2"/>
  <c r="I10" i="2"/>
  <c r="H10" i="2"/>
  <c r="J9" i="2"/>
  <c r="I9" i="2"/>
  <c r="H9" i="2"/>
  <c r="J8" i="2"/>
  <c r="I8" i="2"/>
  <c r="H8" i="2"/>
  <c r="J7" i="2"/>
  <c r="I7" i="2"/>
  <c r="H7" i="2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I13" i="36" l="1"/>
  <c r="I24" i="36"/>
  <c r="I8" i="36"/>
  <c r="I19" i="36"/>
  <c r="I11" i="36"/>
  <c r="H17" i="36"/>
  <c r="H15" i="36"/>
  <c r="I15" i="36"/>
  <c r="I17" i="36"/>
  <c r="H24" i="36"/>
  <c r="J22" i="36"/>
  <c r="J20" i="36"/>
  <c r="J18" i="36"/>
  <c r="J16" i="36"/>
  <c r="J14" i="36"/>
  <c r="J12" i="36"/>
  <c r="J10" i="36"/>
  <c r="H10" i="36"/>
  <c r="H18" i="36"/>
  <c r="H14" i="36"/>
  <c r="H20" i="36"/>
  <c r="H16" i="36"/>
  <c r="H12" i="36"/>
  <c r="I22" i="36"/>
  <c r="H22" i="36"/>
  <c r="I20" i="36"/>
  <c r="I18" i="36"/>
  <c r="I16" i="36"/>
  <c r="I14" i="36"/>
  <c r="I12" i="36"/>
  <c r="I10" i="36"/>
  <c r="I25" i="36"/>
  <c r="J23" i="36"/>
  <c r="J21" i="36"/>
  <c r="J19" i="36"/>
  <c r="J17" i="36"/>
  <c r="J15" i="36"/>
  <c r="J13" i="36"/>
  <c r="J11" i="36"/>
  <c r="J9" i="36"/>
  <c r="H19" i="36"/>
  <c r="H13" i="36"/>
  <c r="H11" i="36"/>
  <c r="I23" i="36"/>
  <c r="I21" i="36"/>
  <c r="J26" i="36"/>
  <c r="J24" i="36"/>
  <c r="H25" i="36"/>
  <c r="I9" i="36"/>
  <c r="H26" i="36"/>
  <c r="H21" i="36"/>
  <c r="H23" i="36"/>
  <c r="J25" i="36"/>
  <c r="H9" i="36"/>
  <c r="J8" i="36"/>
  <c r="H8" i="36"/>
  <c r="H7" i="36"/>
  <c r="J7" i="36"/>
  <c r="G15" i="32" l="1"/>
  <c r="G17" i="32"/>
  <c r="I2" i="32"/>
  <c r="G22" i="32" l="1"/>
  <c r="G11" i="32"/>
  <c r="G26" i="32"/>
  <c r="G9" i="32"/>
  <c r="G23" i="32"/>
  <c r="G7" i="32"/>
  <c r="G14" i="32"/>
  <c r="G21" i="32"/>
  <c r="G20" i="32"/>
  <c r="G13" i="32"/>
  <c r="G25" i="32"/>
  <c r="G8" i="32"/>
  <c r="G10" i="32"/>
  <c r="G18" i="32"/>
  <c r="G19" i="32"/>
  <c r="G16" i="32"/>
  <c r="G24" i="32"/>
  <c r="G12" i="32"/>
  <c r="G15" i="35" l="1"/>
  <c r="G17" i="35"/>
  <c r="G17" i="9"/>
  <c r="G15" i="9"/>
  <c r="I2" i="9"/>
  <c r="I2" i="35"/>
  <c r="G7" i="35" l="1"/>
  <c r="G25" i="35"/>
  <c r="G24" i="35"/>
  <c r="G11" i="35"/>
  <c r="G21" i="35"/>
  <c r="G23" i="35"/>
  <c r="G18" i="35"/>
  <c r="G12" i="35"/>
  <c r="G14" i="35"/>
  <c r="G26" i="35"/>
  <c r="G22" i="35"/>
  <c r="G20" i="35"/>
  <c r="G8" i="35"/>
  <c r="G10" i="35"/>
  <c r="G9" i="35"/>
  <c r="G19" i="35"/>
  <c r="G13" i="35"/>
  <c r="G16" i="35"/>
  <c r="G7" i="9"/>
  <c r="G8" i="9"/>
  <c r="G10" i="9"/>
  <c r="G25" i="9"/>
  <c r="G22" i="9"/>
  <c r="G23" i="9"/>
  <c r="G26" i="9"/>
  <c r="G20" i="9"/>
  <c r="G24" i="9"/>
  <c r="G13" i="9"/>
  <c r="G16" i="9"/>
  <c r="G18" i="9"/>
  <c r="G19" i="9"/>
  <c r="G12" i="9"/>
  <c r="G9" i="9"/>
  <c r="G11" i="9"/>
  <c r="G14" i="9"/>
  <c r="G21" i="9"/>
  <c r="G15" i="22" l="1"/>
  <c r="G17" i="22"/>
  <c r="G17" i="24"/>
  <c r="G15" i="24"/>
  <c r="G17" i="16"/>
  <c r="G15" i="16"/>
  <c r="G15" i="15"/>
  <c r="G17" i="15"/>
  <c r="G15" i="31"/>
  <c r="G17" i="31"/>
  <c r="G17" i="7"/>
  <c r="G15" i="7"/>
  <c r="G15" i="8"/>
  <c r="G17" i="8"/>
  <c r="G17" i="20"/>
  <c r="G15" i="20"/>
  <c r="G17" i="10"/>
  <c r="G15" i="10"/>
  <c r="G17" i="5"/>
  <c r="G15" i="5"/>
  <c r="G17" i="13"/>
  <c r="G15" i="13"/>
  <c r="G15" i="2"/>
  <c r="G17" i="2"/>
  <c r="G15" i="27"/>
  <c r="G17" i="27"/>
  <c r="G17" i="23"/>
  <c r="G15" i="23"/>
  <c r="G15" i="4"/>
  <c r="G17" i="4"/>
  <c r="I2" i="7"/>
  <c r="I2" i="8"/>
  <c r="I2" i="13"/>
  <c r="I2" i="31"/>
  <c r="I2" i="20"/>
  <c r="I2" i="15"/>
  <c r="I2" i="23"/>
  <c r="I2" i="16"/>
  <c r="I2" i="22"/>
  <c r="I2" i="5"/>
  <c r="I2" i="27"/>
  <c r="I2" i="24"/>
  <c r="I2" i="10"/>
  <c r="G20" i="22" l="1"/>
  <c r="G25" i="22"/>
  <c r="G22" i="22"/>
  <c r="G12" i="22"/>
  <c r="G9" i="22"/>
  <c r="G23" i="22"/>
  <c r="G19" i="22"/>
  <c r="G26" i="22"/>
  <c r="G11" i="22"/>
  <c r="G8" i="22"/>
  <c r="G13" i="22"/>
  <c r="G14" i="22"/>
  <c r="G10" i="22"/>
  <c r="G24" i="22"/>
  <c r="G16" i="22"/>
  <c r="G18" i="22"/>
  <c r="G21" i="22"/>
  <c r="G7" i="22"/>
  <c r="G7" i="24"/>
  <c r="G8" i="24"/>
  <c r="G22" i="24"/>
  <c r="G13" i="24"/>
  <c r="G24" i="24"/>
  <c r="G9" i="24"/>
  <c r="G26" i="24"/>
  <c r="G14" i="24"/>
  <c r="G20" i="24"/>
  <c r="G25" i="24"/>
  <c r="G11" i="24"/>
  <c r="G23" i="24"/>
  <c r="G16" i="24"/>
  <c r="G19" i="24"/>
  <c r="G10" i="24"/>
  <c r="G21" i="24"/>
  <c r="G12" i="24"/>
  <c r="G18" i="24"/>
  <c r="G8" i="16"/>
  <c r="G22" i="16"/>
  <c r="G26" i="16"/>
  <c r="G9" i="16"/>
  <c r="G21" i="16"/>
  <c r="G25" i="16"/>
  <c r="G7" i="16"/>
  <c r="G10" i="16"/>
  <c r="G12" i="16"/>
  <c r="G20" i="16"/>
  <c r="G24" i="16"/>
  <c r="G11" i="16"/>
  <c r="G14" i="16"/>
  <c r="G19" i="16"/>
  <c r="G18" i="16"/>
  <c r="G23" i="16"/>
  <c r="G16" i="16"/>
  <c r="G13" i="16"/>
  <c r="G21" i="15"/>
  <c r="G11" i="15"/>
  <c r="G19" i="15"/>
  <c r="G24" i="15"/>
  <c r="G10" i="15"/>
  <c r="G23" i="15"/>
  <c r="G7" i="15"/>
  <c r="G20" i="15"/>
  <c r="G9" i="15"/>
  <c r="G26" i="15"/>
  <c r="G13" i="15"/>
  <c r="G14" i="15"/>
  <c r="G18" i="15"/>
  <c r="G12" i="15"/>
  <c r="G22" i="15"/>
  <c r="G16" i="15"/>
  <c r="G25" i="15"/>
  <c r="G8" i="15"/>
  <c r="G26" i="31"/>
  <c r="G14" i="31"/>
  <c r="G16" i="31"/>
  <c r="G13" i="31"/>
  <c r="G10" i="31"/>
  <c r="G20" i="31"/>
  <c r="G8" i="31"/>
  <c r="G24" i="31"/>
  <c r="G11" i="31"/>
  <c r="G7" i="31"/>
  <c r="G23" i="31"/>
  <c r="G18" i="31"/>
  <c r="G25" i="31"/>
  <c r="G12" i="31"/>
  <c r="G19" i="31"/>
  <c r="G9" i="31"/>
  <c r="G22" i="31"/>
  <c r="G21" i="31"/>
  <c r="G19" i="7"/>
  <c r="G14" i="7"/>
  <c r="G26" i="7"/>
  <c r="G9" i="7"/>
  <c r="G11" i="7"/>
  <c r="G18" i="7"/>
  <c r="G7" i="7"/>
  <c r="G21" i="7"/>
  <c r="G24" i="7"/>
  <c r="G8" i="7"/>
  <c r="G22" i="7"/>
  <c r="G13" i="7"/>
  <c r="G20" i="7"/>
  <c r="G12" i="7"/>
  <c r="G10" i="7"/>
  <c r="G16" i="7"/>
  <c r="G25" i="7"/>
  <c r="G23" i="7"/>
  <c r="G13" i="8"/>
  <c r="G25" i="8"/>
  <c r="G14" i="8"/>
  <c r="G22" i="8"/>
  <c r="G18" i="8"/>
  <c r="G26" i="8"/>
  <c r="G8" i="8"/>
  <c r="G19" i="8"/>
  <c r="G21" i="8"/>
  <c r="G16" i="8"/>
  <c r="G9" i="8"/>
  <c r="G10" i="8"/>
  <c r="G11" i="8"/>
  <c r="G7" i="8"/>
  <c r="G12" i="8"/>
  <c r="G24" i="8"/>
  <c r="G20" i="8"/>
  <c r="G23" i="8"/>
  <c r="G24" i="20"/>
  <c r="G23" i="20"/>
  <c r="G8" i="20"/>
  <c r="G9" i="20"/>
  <c r="G12" i="20"/>
  <c r="G25" i="20"/>
  <c r="G7" i="20"/>
  <c r="G20" i="20"/>
  <c r="G26" i="20"/>
  <c r="G21" i="20"/>
  <c r="G16" i="20"/>
  <c r="G22" i="20"/>
  <c r="G10" i="20"/>
  <c r="G18" i="20"/>
  <c r="G19" i="20"/>
  <c r="G13" i="20"/>
  <c r="G11" i="20"/>
  <c r="G14" i="20"/>
  <c r="G26" i="10"/>
  <c r="G22" i="10"/>
  <c r="G25" i="10"/>
  <c r="G20" i="10"/>
  <c r="G19" i="10"/>
  <c r="G13" i="10"/>
  <c r="G8" i="10"/>
  <c r="G10" i="10"/>
  <c r="G11" i="10"/>
  <c r="G16" i="10"/>
  <c r="G18" i="10"/>
  <c r="G23" i="10"/>
  <c r="G24" i="10"/>
  <c r="G7" i="10"/>
  <c r="G9" i="10"/>
  <c r="G14" i="10"/>
  <c r="G12" i="10"/>
  <c r="G21" i="10"/>
  <c r="G25" i="5"/>
  <c r="G9" i="5"/>
  <c r="G8" i="5"/>
  <c r="G12" i="5"/>
  <c r="G21" i="5"/>
  <c r="G13" i="5"/>
  <c r="G18" i="5"/>
  <c r="G11" i="5"/>
  <c r="G14" i="5"/>
  <c r="G22" i="5"/>
  <c r="G7" i="5"/>
  <c r="G23" i="5"/>
  <c r="G16" i="5"/>
  <c r="G20" i="5"/>
  <c r="G26" i="5"/>
  <c r="G19" i="5"/>
  <c r="G24" i="5"/>
  <c r="G10" i="5"/>
  <c r="G11" i="13"/>
  <c r="G9" i="13"/>
  <c r="G24" i="13"/>
  <c r="G22" i="13"/>
  <c r="G19" i="13"/>
  <c r="G21" i="13"/>
  <c r="G20" i="13"/>
  <c r="G10" i="13"/>
  <c r="G12" i="13"/>
  <c r="G25" i="13"/>
  <c r="G18" i="13"/>
  <c r="G7" i="13"/>
  <c r="G13" i="13"/>
  <c r="G8" i="13"/>
  <c r="G14" i="13"/>
  <c r="G23" i="13"/>
  <c r="G26" i="13"/>
  <c r="G16" i="13"/>
  <c r="I2" i="2"/>
  <c r="G8" i="27"/>
  <c r="G14" i="27"/>
  <c r="G21" i="27"/>
  <c r="G22" i="27"/>
  <c r="G19" i="27"/>
  <c r="G10" i="27"/>
  <c r="G12" i="27"/>
  <c r="G18" i="27"/>
  <c r="G26" i="27"/>
  <c r="G9" i="27"/>
  <c r="G24" i="27"/>
  <c r="G11" i="27"/>
  <c r="G25" i="27"/>
  <c r="G23" i="27"/>
  <c r="G7" i="27"/>
  <c r="G13" i="27"/>
  <c r="G16" i="27"/>
  <c r="G20" i="27"/>
  <c r="G18" i="23"/>
  <c r="G24" i="23"/>
  <c r="G12" i="23"/>
  <c r="G26" i="23"/>
  <c r="G8" i="23"/>
  <c r="G21" i="23"/>
  <c r="G7" i="23"/>
  <c r="G19" i="23"/>
  <c r="G13" i="23"/>
  <c r="G14" i="23"/>
  <c r="G10" i="23"/>
  <c r="G11" i="23"/>
  <c r="G9" i="23"/>
  <c r="G22" i="23"/>
  <c r="G23" i="23"/>
  <c r="G25" i="23"/>
  <c r="G20" i="23"/>
  <c r="G16" i="23"/>
  <c r="I2" i="4"/>
  <c r="G22" i="2" l="1"/>
  <c r="G23" i="2"/>
  <c r="G19" i="2"/>
  <c r="G11" i="2"/>
  <c r="G8" i="2"/>
  <c r="G20" i="2"/>
  <c r="G18" i="2"/>
  <c r="G26" i="2"/>
  <c r="G10" i="2"/>
  <c r="G24" i="2"/>
  <c r="G13" i="2"/>
  <c r="G21" i="2"/>
  <c r="G7" i="2"/>
  <c r="G25" i="2"/>
  <c r="G9" i="2"/>
  <c r="G14" i="2"/>
  <c r="G16" i="2"/>
  <c r="G12" i="2"/>
  <c r="G21" i="4"/>
  <c r="G19" i="4"/>
  <c r="G12" i="4"/>
  <c r="G7" i="4"/>
  <c r="G8" i="4"/>
  <c r="G25" i="4"/>
  <c r="G23" i="4"/>
  <c r="G10" i="4"/>
  <c r="G16" i="4"/>
  <c r="G20" i="4"/>
  <c r="G24" i="4"/>
  <c r="G18" i="4"/>
  <c r="G11" i="4"/>
  <c r="G14" i="4"/>
  <c r="G13" i="4"/>
  <c r="G22" i="4"/>
  <c r="G26" i="4"/>
  <c r="G9" i="4"/>
  <c r="G15" i="29" l="1"/>
  <c r="G17" i="29"/>
  <c r="G15" i="1"/>
  <c r="G17" i="1"/>
  <c r="I2" i="1"/>
  <c r="G17" i="3"/>
  <c r="G15" i="3"/>
  <c r="G17" i="11"/>
  <c r="G15" i="11"/>
  <c r="G15" i="12"/>
  <c r="G17" i="12"/>
  <c r="G15" i="14"/>
  <c r="G17" i="14"/>
  <c r="G15" i="18"/>
  <c r="G17" i="18"/>
  <c r="G17" i="28"/>
  <c r="G15" i="28"/>
  <c r="G15" i="30"/>
  <c r="G17" i="30"/>
  <c r="G17" i="17"/>
  <c r="G15" i="17"/>
  <c r="G17" i="37"/>
  <c r="G15" i="37"/>
  <c r="G17" i="34"/>
  <c r="G15" i="34"/>
  <c r="G17" i="19"/>
  <c r="G15" i="19"/>
  <c r="G17" i="6"/>
  <c r="G15" i="6"/>
  <c r="I2" i="33"/>
  <c r="I2" i="30"/>
  <c r="I2" i="17"/>
  <c r="I2" i="18"/>
  <c r="I2" i="6"/>
  <c r="I2" i="14"/>
  <c r="I2" i="12"/>
  <c r="I2" i="29"/>
  <c r="I2" i="28"/>
  <c r="I2" i="11"/>
  <c r="I2" i="19"/>
  <c r="G7" i="29" l="1"/>
  <c r="G8" i="29"/>
  <c r="G24" i="29"/>
  <c r="G16" i="29"/>
  <c r="G12" i="29"/>
  <c r="G25" i="29"/>
  <c r="G13" i="29"/>
  <c r="G20" i="29"/>
  <c r="G22" i="29"/>
  <c r="G19" i="29"/>
  <c r="G26" i="29"/>
  <c r="G10" i="29"/>
  <c r="G18" i="29"/>
  <c r="G23" i="29"/>
  <c r="G21" i="29"/>
  <c r="G11" i="29"/>
  <c r="G9" i="29"/>
  <c r="G14" i="29"/>
  <c r="G23" i="1"/>
  <c r="G24" i="1"/>
  <c r="G9" i="1"/>
  <c r="G20" i="1"/>
  <c r="G26" i="1"/>
  <c r="G19" i="1"/>
  <c r="G10" i="1"/>
  <c r="G8" i="1"/>
  <c r="G12" i="1"/>
  <c r="G11" i="1"/>
  <c r="G16" i="1"/>
  <c r="G18" i="1"/>
  <c r="G25" i="1"/>
  <c r="G21" i="1"/>
  <c r="G14" i="1"/>
  <c r="G7" i="1"/>
  <c r="G13" i="1"/>
  <c r="G22" i="1"/>
  <c r="I2" i="3"/>
  <c r="G19" i="11"/>
  <c r="G20" i="11"/>
  <c r="G10" i="11"/>
  <c r="G14" i="11"/>
  <c r="G23" i="11"/>
  <c r="G25" i="11"/>
  <c r="G16" i="11"/>
  <c r="G11" i="11"/>
  <c r="G24" i="11"/>
  <c r="G21" i="11"/>
  <c r="G7" i="11"/>
  <c r="G8" i="11"/>
  <c r="G13" i="11"/>
  <c r="G18" i="11"/>
  <c r="G9" i="11"/>
  <c r="G12" i="11"/>
  <c r="G22" i="11"/>
  <c r="G26" i="11"/>
  <c r="G8" i="12"/>
  <c r="G14" i="12"/>
  <c r="G12" i="12"/>
  <c r="G13" i="12"/>
  <c r="G19" i="12"/>
  <c r="G24" i="12"/>
  <c r="G9" i="12"/>
  <c r="G23" i="12"/>
  <c r="G16" i="12"/>
  <c r="G26" i="12"/>
  <c r="G7" i="12"/>
  <c r="G10" i="12"/>
  <c r="G21" i="12"/>
  <c r="G20" i="12"/>
  <c r="G25" i="12"/>
  <c r="G22" i="12"/>
  <c r="G11" i="12"/>
  <c r="G18" i="12"/>
  <c r="G23" i="14"/>
  <c r="G13" i="14"/>
  <c r="G16" i="14"/>
  <c r="G12" i="14"/>
  <c r="G7" i="14"/>
  <c r="G20" i="14"/>
  <c r="G19" i="14"/>
  <c r="G24" i="14"/>
  <c r="G11" i="14"/>
  <c r="G18" i="14"/>
  <c r="G26" i="14"/>
  <c r="G22" i="14"/>
  <c r="G25" i="14"/>
  <c r="G14" i="14"/>
  <c r="G8" i="14"/>
  <c r="G10" i="14"/>
  <c r="G21" i="14"/>
  <c r="G9" i="14"/>
  <c r="G7" i="18"/>
  <c r="G9" i="18"/>
  <c r="G20" i="18"/>
  <c r="G19" i="18"/>
  <c r="G22" i="18"/>
  <c r="G18" i="18"/>
  <c r="G13" i="18"/>
  <c r="G10" i="18"/>
  <c r="G16" i="18"/>
  <c r="G8" i="18"/>
  <c r="G26" i="18"/>
  <c r="G12" i="18"/>
  <c r="G21" i="18"/>
  <c r="G11" i="18"/>
  <c r="G23" i="18"/>
  <c r="G24" i="18"/>
  <c r="G14" i="18"/>
  <c r="G25" i="18"/>
  <c r="G7" i="28"/>
  <c r="G24" i="28"/>
  <c r="G19" i="28"/>
  <c r="G26" i="28"/>
  <c r="G9" i="28"/>
  <c r="G10" i="28"/>
  <c r="G11" i="28"/>
  <c r="G21" i="28"/>
  <c r="G25" i="28"/>
  <c r="G22" i="28"/>
  <c r="G12" i="28"/>
  <c r="G23" i="28"/>
  <c r="G20" i="28"/>
  <c r="G13" i="28"/>
  <c r="G8" i="28"/>
  <c r="G14" i="28"/>
  <c r="G18" i="28"/>
  <c r="G16" i="28"/>
  <c r="G9" i="30"/>
  <c r="G19" i="30"/>
  <c r="G11" i="30"/>
  <c r="G10" i="30"/>
  <c r="G12" i="30"/>
  <c r="G24" i="30"/>
  <c r="G20" i="30"/>
  <c r="G26" i="30"/>
  <c r="G13" i="30"/>
  <c r="G7" i="30"/>
  <c r="G21" i="30"/>
  <c r="G23" i="30"/>
  <c r="G25" i="30"/>
  <c r="G8" i="30"/>
  <c r="G14" i="30"/>
  <c r="G16" i="30"/>
  <c r="G22" i="30"/>
  <c r="G18" i="30"/>
  <c r="G18" i="17"/>
  <c r="G24" i="17"/>
  <c r="G12" i="17"/>
  <c r="G26" i="17"/>
  <c r="G21" i="17"/>
  <c r="G7" i="17"/>
  <c r="G8" i="17"/>
  <c r="G20" i="17"/>
  <c r="G23" i="17"/>
  <c r="G10" i="17"/>
  <c r="G11" i="17"/>
  <c r="G13" i="17"/>
  <c r="G25" i="17"/>
  <c r="G16" i="17"/>
  <c r="G9" i="17"/>
  <c r="G22" i="17"/>
  <c r="G14" i="17"/>
  <c r="G19" i="17"/>
  <c r="I2" i="34"/>
  <c r="I2" i="37"/>
  <c r="G17" i="33"/>
  <c r="G11" i="33"/>
  <c r="G18" i="33"/>
  <c r="G20" i="33"/>
  <c r="G13" i="33"/>
  <c r="G24" i="33"/>
  <c r="G26" i="33"/>
  <c r="G12" i="33"/>
  <c r="G19" i="33"/>
  <c r="G14" i="33"/>
  <c r="G16" i="33"/>
  <c r="G23" i="33"/>
  <c r="G25" i="33"/>
  <c r="G9" i="33"/>
  <c r="G10" i="33"/>
  <c r="G21" i="33"/>
  <c r="G7" i="33"/>
  <c r="G8" i="33"/>
  <c r="G15" i="33"/>
  <c r="G22" i="33"/>
  <c r="G11" i="19"/>
  <c r="G20" i="19"/>
  <c r="G14" i="19"/>
  <c r="G9" i="19"/>
  <c r="G7" i="19"/>
  <c r="G8" i="19"/>
  <c r="G18" i="19"/>
  <c r="G21" i="19"/>
  <c r="G23" i="19"/>
  <c r="G16" i="19"/>
  <c r="G26" i="19"/>
  <c r="G24" i="19"/>
  <c r="G19" i="19"/>
  <c r="G10" i="19"/>
  <c r="G22" i="19"/>
  <c r="G12" i="19"/>
  <c r="G13" i="19"/>
  <c r="G25" i="19"/>
  <c r="G15" i="36"/>
  <c r="G17" i="36"/>
  <c r="G14" i="6"/>
  <c r="G11" i="6"/>
  <c r="G20" i="6"/>
  <c r="G24" i="6"/>
  <c r="G19" i="6"/>
  <c r="G26" i="6"/>
  <c r="G10" i="6"/>
  <c r="G12" i="6"/>
  <c r="G16" i="6"/>
  <c r="G21" i="6"/>
  <c r="G23" i="6"/>
  <c r="G22" i="6"/>
  <c r="G8" i="6"/>
  <c r="G7" i="6"/>
  <c r="G25" i="6"/>
  <c r="G13" i="6"/>
  <c r="G9" i="6"/>
  <c r="G18" i="6"/>
  <c r="I2" i="36"/>
  <c r="G13" i="3" l="1"/>
  <c r="G12" i="3"/>
  <c r="G10" i="3"/>
  <c r="G7" i="3"/>
  <c r="G8" i="3"/>
  <c r="G9" i="3"/>
  <c r="G21" i="3"/>
  <c r="G25" i="3"/>
  <c r="G24" i="3"/>
  <c r="G14" i="3"/>
  <c r="G11" i="3"/>
  <c r="G18" i="3"/>
  <c r="G19" i="3"/>
  <c r="G26" i="3"/>
  <c r="G20" i="3"/>
  <c r="G23" i="3"/>
  <c r="G16" i="3"/>
  <c r="G22" i="3"/>
  <c r="G24" i="37"/>
  <c r="G20" i="37"/>
  <c r="G14" i="37"/>
  <c r="G10" i="37"/>
  <c r="G26" i="37"/>
  <c r="G8" i="37"/>
  <c r="G21" i="37"/>
  <c r="G11" i="37"/>
  <c r="G23" i="37"/>
  <c r="G19" i="37"/>
  <c r="G13" i="37"/>
  <c r="G9" i="37"/>
  <c r="G22" i="37"/>
  <c r="G18" i="37"/>
  <c r="G12" i="37"/>
  <c r="G25" i="37"/>
  <c r="G16" i="37"/>
  <c r="G7" i="37"/>
  <c r="G13" i="34"/>
  <c r="G7" i="34"/>
  <c r="G8" i="34"/>
  <c r="G26" i="34"/>
  <c r="G18" i="34"/>
  <c r="G12" i="34"/>
  <c r="G21" i="34"/>
  <c r="G24" i="34"/>
  <c r="G9" i="34"/>
  <c r="G23" i="34"/>
  <c r="G25" i="34"/>
  <c r="G20" i="34"/>
  <c r="G19" i="34"/>
  <c r="G11" i="34"/>
  <c r="G16" i="34"/>
  <c r="G22" i="34"/>
  <c r="G14" i="34"/>
  <c r="G10" i="34"/>
  <c r="G10" i="36"/>
  <c r="G21" i="36"/>
  <c r="G19" i="36"/>
  <c r="G22" i="36"/>
  <c r="G13" i="36"/>
  <c r="G12" i="36"/>
  <c r="G24" i="36"/>
  <c r="G20" i="36"/>
  <c r="G18" i="36"/>
  <c r="G7" i="36"/>
  <c r="G25" i="36"/>
  <c r="G11" i="36"/>
  <c r="G8" i="36"/>
  <c r="G16" i="36"/>
  <c r="G9" i="36"/>
  <c r="G14" i="36"/>
  <c r="G23" i="36"/>
  <c r="G26" i="36"/>
</calcChain>
</file>

<file path=xl/comments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<sst xmlns="http://schemas.openxmlformats.org/spreadsheetml/2006/main" count="1294" uniqueCount="35">
  <si>
    <t xml:space="preserve">Сведения о первом этапе диспансеризации определенных групп взрослого населения </t>
  </si>
  <si>
    <t>НЕ ЗАПОЛНЯТЬ СЧИТАЕТСЯ АВТОМАТИЧЕСКИ !!!!!!</t>
  </si>
  <si>
    <t>Таблица 2000.</t>
  </si>
  <si>
    <t>прошло 1 этап</t>
  </si>
  <si>
    <t>Осмотр, исследование, иное медицинское мероприятие  первого этапа диспансеризации</t>
  </si>
  <si>
    <t>№ строки</t>
  </si>
  <si>
    <t xml:space="preserve">Медицинское мероприятие </t>
  </si>
  <si>
    <t xml:space="preserve">Выявлены патологические отклонения </t>
  </si>
  <si>
    <t>проведено</t>
  </si>
  <si>
    <t>учтено, выполненных ранее (в предшествующие 12 мес.)</t>
  </si>
  <si>
    <t>отказы</t>
  </si>
  <si>
    <t xml:space="preserve">учтено, выполненных ранее 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</si>
  <si>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</si>
  <si>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Антропометрия (измерение роста стоя, массы тела, окружности талии), расчет индекса массы тела</t>
  </si>
  <si>
    <t xml:space="preserve">  </t>
  </si>
  <si>
    <t xml:space="preserve">Измерение артериального давления </t>
  </si>
  <si>
    <t>Определение уровня общего холестерина в крови</t>
  </si>
  <si>
    <t>Определение уровня глюкозы в крови экспресс-методом</t>
  </si>
  <si>
    <t>Определение относительного суммарного сердечно-сосудистого риска</t>
  </si>
  <si>
    <t xml:space="preserve">Определение абсолютного суммарного сердечно-сосудистого риска </t>
  </si>
  <si>
    <t>Электрокардиография (в покое)</t>
  </si>
  <si>
    <t>Осмотр фельдшером (акушеркой),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</si>
  <si>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Флюорография легких</t>
  </si>
  <si>
    <t>Маммография обеих молочных желез</t>
  </si>
  <si>
    <t>Клинический анализ крови</t>
  </si>
  <si>
    <t>Клинический анализ крови развернутый</t>
  </si>
  <si>
    <t>Анализ крови биохимический общетерапевтический</t>
  </si>
  <si>
    <t>Общий анализ мочи</t>
  </si>
  <si>
    <t>Исследование кала на скрытую кровь иммунохимическим методом</t>
  </si>
  <si>
    <t>Ультразвуковое исследование (УЗИ) на предмет исключения новообразований органов брюшной полости, малого таза и аневризмы брюшной аорты</t>
  </si>
  <si>
    <t>Ультразвуковое исследование (УЗИ) в целях исключения аневризмы брюшной аорты</t>
  </si>
  <si>
    <t>Измерение внутриглазного давления</t>
  </si>
  <si>
    <t>Прием (осмотр) врача-терапевта  (*)</t>
  </si>
  <si>
    <t>(*) Врач-терапевт здесь и далее включает врача-терапевта, врача-терапевта участкового, врача-терапевта цехового врачебного участка, врача общей практики (семейного врача)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</si>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</sst>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1" fontId="0" fillId="2" borderId="1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5" fillId="0" borderId="8" xfId="0" applyFont="1" applyBorder="1" applyAlignment="1" applyProtection="1">
      <alignment horizontal="center" vertical="top" wrapText="1"/>
      <protection locked="0"/>
    </xf>
    <xf numFmtId="0" fontId="5" fillId="0" borderId="5" xfId="0" applyFont="1" applyBorder="1" applyAlignment="1" applyProtection="1">
      <alignment horizontal="center" vertical="top" wrapText="1"/>
      <protection locked="0"/>
    </xf>
    <xf numFmtId="0" fontId="5" fillId="2" borderId="5" xfId="0" applyFont="1" applyFill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1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5" fillId="2" borderId="12" xfId="0" applyNumberFormat="1" applyFont="1" applyFill="1" applyBorder="1" applyAlignment="1" applyProtection="1">
      <alignment horizontal="center" vertical="center" wrapText="1"/>
    </xf>
    <xf numFmtId="164" fontId="4" fillId="2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top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8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top" wrapText="1"/>
      <protection locked="0"/>
    </xf>
    <xf numFmtId="1" fontId="4" fillId="3" borderId="17" xfId="0" applyNumberFormat="1" applyFont="1" applyFill="1" applyBorder="1" applyAlignment="1" applyProtection="1">
      <alignment horizontal="center" vertical="top" wrapText="1"/>
      <protection locked="0"/>
    </xf>
    <xf numFmtId="1" fontId="4" fillId="3" borderId="18" xfId="0" applyNumberFormat="1" applyFont="1" applyFill="1" applyBorder="1" applyAlignment="1" applyProtection="1">
      <alignment horizontal="center" vertical="top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4" fillId="0" borderId="14" xfId="0" applyFont="1" applyFill="1" applyBorder="1" applyAlignment="1" applyProtection="1">
      <alignment vertical="top" wrapText="1"/>
      <protection locked="0"/>
    </xf>
    <xf numFmtId="0" fontId="4" fillId="0" borderId="19" xfId="0" applyFont="1" applyFill="1" applyBorder="1" applyAlignment="1" applyProtection="1">
      <alignment vertical="top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1" fontId="4" fillId="5" borderId="17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/>
    <xf numFmtId="0" fontId="5" fillId="4" borderId="12" xfId="0" applyFont="1" applyFill="1" applyBorder="1" applyAlignment="1" applyProtection="1">
      <alignment horizontal="center" vertical="center" wrapText="1"/>
    </xf>
    <xf numFmtId="1" fontId="4" fillId="5" borderId="17" xfId="0" applyNumberFormat="1" applyFont="1" applyFill="1" applyBorder="1" applyAlignment="1" applyProtection="1">
      <alignment horizontal="center" vertical="top" wrapText="1"/>
    </xf>
    <xf numFmtId="0" fontId="0" fillId="2" borderId="1" xfId="0" applyFill="1" applyBorder="1" applyAlignment="1">
      <alignment horizontal="center" wrapText="1"/>
    </xf>
    <xf numFmtId="164" fontId="5" fillId="2" borderId="2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/>
      <protection locked="0"/>
    </xf>
    <xf numFmtId="1" fontId="4" fillId="0" borderId="21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10">
          <cell r="E10">
            <v>649</v>
          </cell>
          <cell r="M10">
            <v>378</v>
          </cell>
        </row>
      </sheetData>
      <sheetData sheetId="1">
        <row r="10">
          <cell r="E10">
            <v>557</v>
          </cell>
          <cell r="M10">
            <v>352</v>
          </cell>
        </row>
      </sheetData>
      <sheetData sheetId="2">
        <row r="10">
          <cell r="E10">
            <v>448</v>
          </cell>
          <cell r="M10">
            <v>227</v>
          </cell>
        </row>
      </sheetData>
      <sheetData sheetId="3">
        <row r="10">
          <cell r="E10">
            <v>1085</v>
          </cell>
          <cell r="M10">
            <v>651</v>
          </cell>
        </row>
      </sheetData>
      <sheetData sheetId="4">
        <row r="10">
          <cell r="E10">
            <v>642</v>
          </cell>
          <cell r="M10">
            <v>388</v>
          </cell>
        </row>
      </sheetData>
      <sheetData sheetId="5">
        <row r="10">
          <cell r="E10">
            <v>1036</v>
          </cell>
          <cell r="M10">
            <v>520</v>
          </cell>
        </row>
      </sheetData>
      <sheetData sheetId="6">
        <row r="10">
          <cell r="E10">
            <v>212</v>
          </cell>
          <cell r="M10">
            <v>122</v>
          </cell>
        </row>
      </sheetData>
      <sheetData sheetId="7">
        <row r="10">
          <cell r="E10">
            <v>130</v>
          </cell>
          <cell r="M10">
            <v>80</v>
          </cell>
        </row>
      </sheetData>
      <sheetData sheetId="8">
        <row r="10">
          <cell r="E10">
            <v>185</v>
          </cell>
          <cell r="M10">
            <v>118</v>
          </cell>
        </row>
      </sheetData>
      <sheetData sheetId="9">
        <row r="10">
          <cell r="E10">
            <v>213</v>
          </cell>
          <cell r="M10">
            <v>118</v>
          </cell>
        </row>
      </sheetData>
      <sheetData sheetId="10">
        <row r="10">
          <cell r="E10">
            <v>336</v>
          </cell>
          <cell r="M10">
            <v>217</v>
          </cell>
        </row>
      </sheetData>
      <sheetData sheetId="11">
        <row r="10">
          <cell r="E10">
            <v>298</v>
          </cell>
          <cell r="M10">
            <v>189</v>
          </cell>
        </row>
      </sheetData>
      <sheetData sheetId="12">
        <row r="10">
          <cell r="E10">
            <v>375</v>
          </cell>
          <cell r="M10">
            <v>240</v>
          </cell>
        </row>
      </sheetData>
      <sheetData sheetId="13">
        <row r="10">
          <cell r="E10">
            <v>317</v>
          </cell>
          <cell r="M10">
            <v>154</v>
          </cell>
        </row>
      </sheetData>
      <sheetData sheetId="14">
        <row r="10">
          <cell r="E10">
            <v>327</v>
          </cell>
          <cell r="M10">
            <v>190</v>
          </cell>
        </row>
      </sheetData>
      <sheetData sheetId="15">
        <row r="10">
          <cell r="E10">
            <v>853</v>
          </cell>
          <cell r="M10">
            <v>533</v>
          </cell>
        </row>
      </sheetData>
      <sheetData sheetId="16">
        <row r="10">
          <cell r="E10">
            <v>322</v>
          </cell>
          <cell r="M10">
            <v>188</v>
          </cell>
        </row>
      </sheetData>
      <sheetData sheetId="17">
        <row r="10">
          <cell r="E10">
            <v>529</v>
          </cell>
          <cell r="M10">
            <v>258</v>
          </cell>
        </row>
      </sheetData>
      <sheetData sheetId="18">
        <row r="10">
          <cell r="E10">
            <v>329</v>
          </cell>
          <cell r="M10">
            <v>103</v>
          </cell>
        </row>
      </sheetData>
      <sheetData sheetId="19">
        <row r="10">
          <cell r="E10">
            <v>823</v>
          </cell>
          <cell r="M10">
            <v>564</v>
          </cell>
        </row>
      </sheetData>
      <sheetData sheetId="20">
        <row r="10">
          <cell r="E10">
            <v>2229</v>
          </cell>
          <cell r="M10">
            <v>1313</v>
          </cell>
        </row>
      </sheetData>
      <sheetData sheetId="21">
        <row r="10">
          <cell r="E10">
            <v>1507</v>
          </cell>
          <cell r="M10">
            <v>1008</v>
          </cell>
        </row>
      </sheetData>
      <sheetData sheetId="22">
        <row r="10">
          <cell r="E10">
            <v>311</v>
          </cell>
          <cell r="M10">
            <v>145</v>
          </cell>
        </row>
      </sheetData>
      <sheetData sheetId="23">
        <row r="10">
          <cell r="E10">
            <v>593</v>
          </cell>
          <cell r="M10">
            <v>393</v>
          </cell>
        </row>
      </sheetData>
      <sheetData sheetId="24">
        <row r="10">
          <cell r="E10">
            <v>646</v>
          </cell>
          <cell r="M10">
            <v>323</v>
          </cell>
        </row>
      </sheetData>
      <sheetData sheetId="25">
        <row r="10">
          <cell r="E10">
            <v>2435</v>
          </cell>
          <cell r="M10">
            <v>1355</v>
          </cell>
        </row>
      </sheetData>
      <sheetData sheetId="26">
        <row r="10">
          <cell r="E10">
            <v>306</v>
          </cell>
          <cell r="M10">
            <v>140</v>
          </cell>
        </row>
      </sheetData>
      <sheetData sheetId="27">
        <row r="10">
          <cell r="E10">
            <v>68</v>
          </cell>
          <cell r="M10">
            <v>31</v>
          </cell>
        </row>
      </sheetData>
      <sheetData sheetId="28">
        <row r="10">
          <cell r="E10">
            <v>239</v>
          </cell>
          <cell r="M10">
            <v>86</v>
          </cell>
        </row>
      </sheetData>
      <sheetData sheetId="29">
        <row r="10">
          <cell r="E10">
            <v>54</v>
          </cell>
        </row>
      </sheetData>
      <sheetData sheetId="30">
        <row r="10">
          <cell r="E10">
            <v>6</v>
          </cell>
          <cell r="M10">
            <v>5</v>
          </cell>
        </row>
      </sheetData>
      <sheetData sheetId="31"/>
      <sheetData sheetId="32">
        <row r="10">
          <cell r="E10">
            <v>2844</v>
          </cell>
          <cell r="M10">
            <v>1447</v>
          </cell>
        </row>
      </sheetData>
      <sheetData sheetId="33">
        <row r="10">
          <cell r="E10">
            <v>20911</v>
          </cell>
          <cell r="M10">
            <v>11860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rgb="FFFF0000"/>
  </sheetPr>
  <dimension ref="A1:K29"/>
  <sheetViews>
    <sheetView topLeftCell="A7" workbookViewId="0">
      <selection activeCell="C16" sqref="C16: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[1]Баграт!$E$10</f>
        <v>649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649</v>
      </c>
      <c r="D7" s="10"/>
      <c r="E7" s="10"/>
      <c r="F7" s="11">
        <v>112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0.17257318952234207</v>
      </c>
    </row>
    <row r="8" spans="1:11" ht="32.25" thickBot="1" x14ac:dyDescent="0.3">
      <c r="A8" s="15" t="s">
        <v>13</v>
      </c>
      <c r="B8" s="16">
        <v>2</v>
      </c>
      <c r="C8" s="17">
        <v>649</v>
      </c>
      <c r="D8" s="18"/>
      <c r="E8" s="18"/>
      <c r="F8" s="19">
        <v>89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0.13713405238828968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649</v>
      </c>
      <c r="D9" s="21"/>
      <c r="E9" s="21"/>
      <c r="F9" s="22">
        <v>73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0.11248073959938366</v>
      </c>
    </row>
    <row r="10" spans="1:11" ht="21.75" customHeight="1" thickBot="1" x14ac:dyDescent="0.3">
      <c r="A10" s="15" t="s">
        <v>16</v>
      </c>
      <c r="B10" s="16">
        <v>4</v>
      </c>
      <c r="C10" s="20">
        <v>428</v>
      </c>
      <c r="D10" s="21">
        <v>24</v>
      </c>
      <c r="E10" s="21"/>
      <c r="F10" s="22">
        <v>42</v>
      </c>
      <c r="G10" s="12">
        <f>C10/I2</f>
        <v>0.65947611710323573</v>
      </c>
      <c r="H10" s="13">
        <f t="shared" ref="H10:H26" si="2">D10/C10</f>
        <v>5.6074766355140186E-2</v>
      </c>
      <c r="I10" s="13">
        <f t="shared" si="0"/>
        <v>0</v>
      </c>
      <c r="J10" s="14">
        <f t="shared" si="1"/>
        <v>9.2920353982300891E-2</v>
      </c>
    </row>
    <row r="11" spans="1:11" ht="21.75" customHeight="1" thickBot="1" x14ac:dyDescent="0.3">
      <c r="A11" s="15" t="s">
        <v>17</v>
      </c>
      <c r="B11" s="16">
        <v>5</v>
      </c>
      <c r="C11" s="20">
        <v>401</v>
      </c>
      <c r="D11" s="21">
        <v>29</v>
      </c>
      <c r="E11" s="21"/>
      <c r="F11" s="22">
        <v>36</v>
      </c>
      <c r="G11" s="12">
        <f>C11/I2</f>
        <v>0.61787365177195686</v>
      </c>
      <c r="H11" s="13">
        <f t="shared" si="2"/>
        <v>7.2319201995012475E-2</v>
      </c>
      <c r="I11" s="13">
        <f t="shared" si="0"/>
        <v>0</v>
      </c>
      <c r="J11" s="14">
        <f t="shared" si="1"/>
        <v>8.3720930232558138E-2</v>
      </c>
    </row>
    <row r="12" spans="1:11" ht="21.75" customHeight="1" thickBot="1" x14ac:dyDescent="0.3">
      <c r="A12" s="15" t="s">
        <v>18</v>
      </c>
      <c r="B12" s="16">
        <v>6</v>
      </c>
      <c r="C12" s="20">
        <v>137</v>
      </c>
      <c r="D12" s="21">
        <v>75</v>
      </c>
      <c r="E12" s="21"/>
      <c r="F12" s="22">
        <v>8</v>
      </c>
      <c r="G12" s="12">
        <f>C12/I2</f>
        <v>0.2110939907550077</v>
      </c>
      <c r="H12" s="13">
        <f t="shared" si="2"/>
        <v>0.54744525547445255</v>
      </c>
      <c r="I12" s="13">
        <f t="shared" si="0"/>
        <v>0</v>
      </c>
      <c r="J12" s="14">
        <f t="shared" si="1"/>
        <v>3.7735849056603772E-2</v>
      </c>
    </row>
    <row r="13" spans="1:11" ht="21.75" customHeight="1" thickBot="1" x14ac:dyDescent="0.3">
      <c r="A13" s="15" t="s">
        <v>19</v>
      </c>
      <c r="B13" s="16">
        <v>7</v>
      </c>
      <c r="C13" s="20">
        <v>134</v>
      </c>
      <c r="D13" s="21">
        <v>89</v>
      </c>
      <c r="E13" s="21"/>
      <c r="F13" s="22">
        <v>24</v>
      </c>
      <c r="G13" s="12">
        <f>C13/I2</f>
        <v>0.20647149460708783</v>
      </c>
      <c r="H13" s="13">
        <f t="shared" si="2"/>
        <v>0.66417910447761197</v>
      </c>
      <c r="I13" s="13">
        <f t="shared" si="0"/>
        <v>0</v>
      </c>
      <c r="J13" s="14">
        <f t="shared" si="1"/>
        <v>0.10762331838565023</v>
      </c>
    </row>
    <row r="14" spans="1:11" ht="21.75" customHeight="1" thickBot="1" x14ac:dyDescent="0.3">
      <c r="A14" s="15" t="s">
        <v>20</v>
      </c>
      <c r="B14" s="16">
        <v>8</v>
      </c>
      <c r="C14" s="20">
        <v>363</v>
      </c>
      <c r="D14" s="21">
        <v>74</v>
      </c>
      <c r="E14" s="21"/>
      <c r="F14" s="22">
        <v>19</v>
      </c>
      <c r="G14" s="12">
        <f>C14/I2</f>
        <v>0.55932203389830504</v>
      </c>
      <c r="H14" s="13">
        <f t="shared" si="2"/>
        <v>0.20385674931129477</v>
      </c>
      <c r="I14" s="13">
        <f t="shared" si="0"/>
        <v>0</v>
      </c>
      <c r="J14" s="14">
        <f t="shared" si="1"/>
        <v>4.3478260869565216E-2</v>
      </c>
    </row>
    <row r="15" spans="1:11" ht="48" thickBot="1" x14ac:dyDescent="0.3">
      <c r="A15" s="15" t="s">
        <v>21</v>
      </c>
      <c r="B15" s="16">
        <v>9</v>
      </c>
      <c r="C15" s="17">
        <v>188</v>
      </c>
      <c r="D15" s="18">
        <v>35</v>
      </c>
      <c r="E15" s="18">
        <v>3</v>
      </c>
      <c r="F15" s="19">
        <v>9</v>
      </c>
      <c r="G15" s="12">
        <f>C15/[1]Баграт!$M$10</f>
        <v>0.49735449735449733</v>
      </c>
      <c r="H15" s="13">
        <f t="shared" si="2"/>
        <v>0.18617021276595744</v>
      </c>
      <c r="I15" s="13">
        <f t="shared" si="0"/>
        <v>1.5957446808510637E-2</v>
      </c>
      <c r="J15" s="14">
        <f t="shared" si="1"/>
        <v>4.0358744394618833E-2</v>
      </c>
    </row>
    <row r="16" spans="1:11" ht="24" customHeight="1" thickBot="1" x14ac:dyDescent="0.3">
      <c r="A16" s="15" t="s">
        <v>22</v>
      </c>
      <c r="B16" s="16">
        <v>10</v>
      </c>
      <c r="C16" s="20">
        <v>237</v>
      </c>
      <c r="D16" s="21">
        <v>412</v>
      </c>
      <c r="E16" s="21"/>
      <c r="F16" s="22">
        <v>4</v>
      </c>
      <c r="G16" s="12">
        <f>C16/I2</f>
        <v>0.36517719568567025</v>
      </c>
      <c r="H16" s="13">
        <f t="shared" si="2"/>
        <v>1.7383966244725739</v>
      </c>
      <c r="I16" s="13">
        <f t="shared" si="0"/>
        <v>0</v>
      </c>
      <c r="J16" s="14">
        <f t="shared" si="1"/>
        <v>6.1633281972265025E-3</v>
      </c>
    </row>
    <row r="17" spans="1:10" ht="24" customHeight="1" thickBot="1" x14ac:dyDescent="0.3">
      <c r="A17" s="15" t="s">
        <v>23</v>
      </c>
      <c r="B17" s="16">
        <v>11</v>
      </c>
      <c r="C17" s="20">
        <v>102</v>
      </c>
      <c r="D17" s="21">
        <v>91</v>
      </c>
      <c r="E17" s="21"/>
      <c r="F17" s="22">
        <v>12</v>
      </c>
      <c r="G17" s="12">
        <f>C17/[1]Баграт!$M$10</f>
        <v>0.26984126984126983</v>
      </c>
      <c r="H17" s="13">
        <f t="shared" si="2"/>
        <v>0.89215686274509809</v>
      </c>
      <c r="I17" s="13">
        <f t="shared" si="0"/>
        <v>0</v>
      </c>
      <c r="J17" s="14">
        <f t="shared" si="1"/>
        <v>6.2176165803108807E-2</v>
      </c>
    </row>
    <row r="18" spans="1:10" ht="24" customHeight="1" thickBot="1" x14ac:dyDescent="0.3">
      <c r="A18" s="15" t="s">
        <v>24</v>
      </c>
      <c r="B18" s="16">
        <v>12</v>
      </c>
      <c r="C18" s="20">
        <v>393</v>
      </c>
      <c r="D18" s="21">
        <v>37</v>
      </c>
      <c r="E18" s="21"/>
      <c r="F18" s="22">
        <v>17</v>
      </c>
      <c r="G18" s="12">
        <f>C18/I2</f>
        <v>0.60554699537750389</v>
      </c>
      <c r="H18" s="13">
        <f t="shared" si="2"/>
        <v>9.4147582697201013E-2</v>
      </c>
      <c r="I18" s="13">
        <f t="shared" si="0"/>
        <v>0</v>
      </c>
      <c r="J18" s="14">
        <f t="shared" si="1"/>
        <v>3.9534883720930232E-2</v>
      </c>
    </row>
    <row r="19" spans="1:10" ht="24" customHeight="1" thickBot="1" x14ac:dyDescent="0.3">
      <c r="A19" s="15" t="s">
        <v>25</v>
      </c>
      <c r="B19" s="16">
        <v>13</v>
      </c>
      <c r="C19" s="20">
        <v>151</v>
      </c>
      <c r="D19" s="21">
        <v>67</v>
      </c>
      <c r="E19" s="21"/>
      <c r="F19" s="22">
        <v>14</v>
      </c>
      <c r="G19" s="12">
        <f>C19/I2</f>
        <v>0.23266563944530047</v>
      </c>
      <c r="H19" s="13">
        <f t="shared" si="2"/>
        <v>0.44370860927152317</v>
      </c>
      <c r="I19" s="13">
        <f t="shared" si="0"/>
        <v>0</v>
      </c>
      <c r="J19" s="14">
        <f t="shared" si="1"/>
        <v>6.4220183486238536E-2</v>
      </c>
    </row>
    <row r="20" spans="1:10" ht="24" customHeight="1" thickBot="1" x14ac:dyDescent="0.3">
      <c r="A20" s="15" t="s">
        <v>26</v>
      </c>
      <c r="B20" s="16">
        <v>14</v>
      </c>
      <c r="C20" s="20">
        <v>144</v>
      </c>
      <c r="D20" s="21">
        <v>74</v>
      </c>
      <c r="E20" s="21"/>
      <c r="F20" s="22">
        <v>29</v>
      </c>
      <c r="G20" s="12">
        <f>C20/I2</f>
        <v>0.22187981510015409</v>
      </c>
      <c r="H20" s="13">
        <f t="shared" si="2"/>
        <v>0.51388888888888884</v>
      </c>
      <c r="I20" s="13">
        <f t="shared" si="0"/>
        <v>0</v>
      </c>
      <c r="J20" s="14">
        <f t="shared" si="1"/>
        <v>0.13302752293577982</v>
      </c>
    </row>
    <row r="21" spans="1:10" ht="24" customHeight="1" thickBot="1" x14ac:dyDescent="0.3">
      <c r="A21" s="15" t="s">
        <v>27</v>
      </c>
      <c r="B21" s="16">
        <v>15</v>
      </c>
      <c r="C21" s="20">
        <v>534</v>
      </c>
      <c r="D21" s="21">
        <v>115</v>
      </c>
      <c r="E21" s="21"/>
      <c r="F21" s="22">
        <v>19</v>
      </c>
      <c r="G21" s="12">
        <f>C21/I2</f>
        <v>0.82280431432973811</v>
      </c>
      <c r="H21" s="13">
        <f t="shared" si="2"/>
        <v>0.21535580524344569</v>
      </c>
      <c r="I21" s="13">
        <f t="shared" si="0"/>
        <v>0</v>
      </c>
      <c r="J21" s="14">
        <f t="shared" si="1"/>
        <v>2.9275808936825885E-2</v>
      </c>
    </row>
    <row r="22" spans="1:10" ht="24" customHeight="1" thickBot="1" x14ac:dyDescent="0.3">
      <c r="A22" s="15" t="s">
        <v>28</v>
      </c>
      <c r="B22" s="16">
        <v>16</v>
      </c>
      <c r="C22" s="20">
        <v>195</v>
      </c>
      <c r="D22" s="21">
        <v>98</v>
      </c>
      <c r="E22" s="21"/>
      <c r="F22" s="22">
        <v>6</v>
      </c>
      <c r="G22" s="12">
        <f>C22/I2</f>
        <v>0.30046224961479201</v>
      </c>
      <c r="H22" s="13">
        <f t="shared" si="2"/>
        <v>0.50256410256410255</v>
      </c>
      <c r="I22" s="13">
        <f t="shared" si="0"/>
        <v>0</v>
      </c>
      <c r="J22" s="14">
        <f t="shared" si="1"/>
        <v>2.0477815699658702E-2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26</v>
      </c>
      <c r="D23" s="21"/>
      <c r="E23" s="21"/>
      <c r="F23" s="22"/>
      <c r="G23" s="12">
        <f>C23/I2</f>
        <v>4.0061633281972264E-2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326</v>
      </c>
      <c r="D25" s="21">
        <v>111</v>
      </c>
      <c r="E25" s="21"/>
      <c r="F25" s="22">
        <v>29</v>
      </c>
      <c r="G25" s="12">
        <f>C25/I2</f>
        <v>0.50231124807395999</v>
      </c>
      <c r="H25" s="13">
        <f t="shared" si="2"/>
        <v>0.34049079754601225</v>
      </c>
      <c r="I25" s="13">
        <f t="shared" si="0"/>
        <v>0</v>
      </c>
      <c r="J25" s="14">
        <f t="shared" si="1"/>
        <v>6.6361556064073221E-2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649</v>
      </c>
      <c r="D26" s="29"/>
      <c r="E26" s="29"/>
      <c r="F26" s="22">
        <v>110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0.16949152542372881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tabColor rgb="FFFF0000"/>
  </sheetPr>
  <dimension ref="A1:K29"/>
  <sheetViews>
    <sheetView topLeftCell="A6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[1]Неман!$E$10</f>
        <v>213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213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213</v>
      </c>
      <c r="D8" s="18"/>
      <c r="E8" s="18"/>
      <c r="F8" s="19">
        <v>39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0.18309859154929578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213</v>
      </c>
      <c r="D9" s="21"/>
      <c r="E9" s="21"/>
      <c r="F9" s="22">
        <v>64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0.30046948356807512</v>
      </c>
    </row>
    <row r="10" spans="1:11" ht="21.75" customHeight="1" thickBot="1" x14ac:dyDescent="0.3">
      <c r="A10" s="15" t="s">
        <v>16</v>
      </c>
      <c r="B10" s="16">
        <v>4</v>
      </c>
      <c r="C10" s="20">
        <v>213</v>
      </c>
      <c r="D10" s="21"/>
      <c r="E10" s="21"/>
      <c r="F10" s="22">
        <v>57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0.26760563380281688</v>
      </c>
    </row>
    <row r="11" spans="1:11" ht="21.75" customHeight="1" thickBot="1" x14ac:dyDescent="0.3">
      <c r="A11" s="15" t="s">
        <v>17</v>
      </c>
      <c r="B11" s="16">
        <v>5</v>
      </c>
      <c r="C11" s="20">
        <v>213</v>
      </c>
      <c r="D11" s="21"/>
      <c r="E11" s="21"/>
      <c r="F11" s="22">
        <v>18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8.4507042253521125E-2</v>
      </c>
    </row>
    <row r="12" spans="1:11" ht="21.75" customHeight="1" thickBot="1" x14ac:dyDescent="0.3">
      <c r="A12" s="15" t="s">
        <v>18</v>
      </c>
      <c r="B12" s="16">
        <v>6</v>
      </c>
      <c r="C12" s="20">
        <v>45</v>
      </c>
      <c r="D12" s="21"/>
      <c r="E12" s="21"/>
      <c r="F12" s="22"/>
      <c r="G12" s="12">
        <f>C12/I2</f>
        <v>0.21126760563380281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168</v>
      </c>
      <c r="D13" s="21"/>
      <c r="E13" s="21"/>
      <c r="F13" s="22"/>
      <c r="G13" s="12">
        <f>C13/I2</f>
        <v>0.78873239436619713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213</v>
      </c>
      <c r="D14" s="21"/>
      <c r="E14" s="21"/>
      <c r="F14" s="22"/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118</v>
      </c>
      <c r="D15" s="18"/>
      <c r="E15" s="18"/>
      <c r="F15" s="19"/>
      <c r="G15" s="12">
        <f>C15/[1]Неман!$M$10</f>
        <v>1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213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15</v>
      </c>
      <c r="D17" s="21"/>
      <c r="E17" s="21"/>
      <c r="F17" s="22"/>
      <c r="G17" s="12">
        <f>C17/[1]Неман!$M$10</f>
        <v>0.1271186440677966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213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213</v>
      </c>
      <c r="D19" s="21"/>
      <c r="E19" s="21"/>
      <c r="F19" s="22"/>
      <c r="G19" s="12">
        <f>C19/I2</f>
        <v>1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213</v>
      </c>
      <c r="D20" s="21"/>
      <c r="E20" s="21"/>
      <c r="F20" s="22"/>
      <c r="G20" s="12">
        <f>C20/I2</f>
        <v>1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213</v>
      </c>
      <c r="D21" s="21"/>
      <c r="E21" s="21"/>
      <c r="F21" s="22">
        <v>2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9.3896713615023476E-3</v>
      </c>
    </row>
    <row r="22" spans="1:10" ht="24" customHeight="1" thickBot="1" x14ac:dyDescent="0.3">
      <c r="A22" s="15" t="s">
        <v>28</v>
      </c>
      <c r="B22" s="16">
        <v>16</v>
      </c>
      <c r="C22" s="20">
        <v>122</v>
      </c>
      <c r="D22" s="21"/>
      <c r="E22" s="21"/>
      <c r="F22" s="22"/>
      <c r="G22" s="12">
        <f>C22/I2</f>
        <v>0.57276995305164324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144</v>
      </c>
      <c r="D23" s="21"/>
      <c r="E23" s="21"/>
      <c r="F23" s="22"/>
      <c r="G23" s="12">
        <f>C23/I2</f>
        <v>0.676056338028169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144</v>
      </c>
      <c r="D25" s="21"/>
      <c r="E25" s="21"/>
      <c r="F25" s="22"/>
      <c r="G25" s="12">
        <f>C25/I2</f>
        <v>0.676056338028169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213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>
    <tabColor rgb="FFFF0000"/>
  </sheetPr>
  <dimension ref="A1:K29"/>
  <sheetViews>
    <sheetView topLeftCell="A7" workbookViewId="0">
      <selection activeCell="D20" sqref="D20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[1]Нестеров!$E$10</f>
        <v>336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336</v>
      </c>
      <c r="D7" s="10"/>
      <c r="E7" s="10"/>
      <c r="F7" s="11">
        <v>263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0.78273809523809523</v>
      </c>
    </row>
    <row r="8" spans="1:11" ht="32.25" thickBot="1" x14ac:dyDescent="0.3">
      <c r="A8" s="15" t="s">
        <v>13</v>
      </c>
      <c r="B8" s="16">
        <v>2</v>
      </c>
      <c r="C8" s="17">
        <v>336</v>
      </c>
      <c r="D8" s="18"/>
      <c r="E8" s="18"/>
      <c r="F8" s="19">
        <v>188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0.55952380952380953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336</v>
      </c>
      <c r="D9" s="21"/>
      <c r="E9" s="21"/>
      <c r="F9" s="22">
        <v>94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0.27976190476190477</v>
      </c>
    </row>
    <row r="10" spans="1:11" ht="21.75" customHeight="1" thickBot="1" x14ac:dyDescent="0.3">
      <c r="A10" s="15" t="s">
        <v>16</v>
      </c>
      <c r="B10" s="16">
        <v>4</v>
      </c>
      <c r="C10" s="20">
        <v>77</v>
      </c>
      <c r="D10" s="21">
        <v>119</v>
      </c>
      <c r="E10" s="21"/>
      <c r="F10" s="22">
        <v>70</v>
      </c>
      <c r="G10" s="12">
        <f>C10/I2</f>
        <v>0.22916666666666666</v>
      </c>
      <c r="H10" s="13">
        <f t="shared" ref="H10:H26" si="2">D10/C10</f>
        <v>1.5454545454545454</v>
      </c>
      <c r="I10" s="13">
        <f t="shared" si="0"/>
        <v>0</v>
      </c>
      <c r="J10" s="14">
        <f t="shared" si="1"/>
        <v>0.35714285714285715</v>
      </c>
    </row>
    <row r="11" spans="1:11" ht="21.75" customHeight="1" thickBot="1" x14ac:dyDescent="0.3">
      <c r="A11" s="15" t="s">
        <v>17</v>
      </c>
      <c r="B11" s="16">
        <v>5</v>
      </c>
      <c r="C11" s="20">
        <v>77</v>
      </c>
      <c r="D11" s="21">
        <v>119</v>
      </c>
      <c r="E11" s="21"/>
      <c r="F11" s="22">
        <v>28</v>
      </c>
      <c r="G11" s="12">
        <f>C11/I2</f>
        <v>0.22916666666666666</v>
      </c>
      <c r="H11" s="13">
        <f t="shared" si="2"/>
        <v>1.5454545454545454</v>
      </c>
      <c r="I11" s="13">
        <f t="shared" si="0"/>
        <v>0</v>
      </c>
      <c r="J11" s="14">
        <f t="shared" si="1"/>
        <v>0.14285714285714285</v>
      </c>
    </row>
    <row r="12" spans="1:11" ht="21.75" customHeight="1" thickBot="1" x14ac:dyDescent="0.3">
      <c r="A12" s="15" t="s">
        <v>18</v>
      </c>
      <c r="B12" s="16">
        <v>6</v>
      </c>
      <c r="C12" s="20">
        <v>90</v>
      </c>
      <c r="D12" s="21"/>
      <c r="E12" s="21"/>
      <c r="F12" s="22">
        <v>12</v>
      </c>
      <c r="G12" s="12">
        <f>C12/I2</f>
        <v>0.26785714285714285</v>
      </c>
      <c r="H12" s="13">
        <f t="shared" si="2"/>
        <v>0</v>
      </c>
      <c r="I12" s="13">
        <f t="shared" si="0"/>
        <v>0</v>
      </c>
      <c r="J12" s="14">
        <f t="shared" si="1"/>
        <v>0.13333333333333333</v>
      </c>
    </row>
    <row r="13" spans="1:11" ht="21.75" customHeight="1" thickBot="1" x14ac:dyDescent="0.3">
      <c r="A13" s="15" t="s">
        <v>19</v>
      </c>
      <c r="B13" s="16">
        <v>7</v>
      </c>
      <c r="C13" s="20">
        <v>134</v>
      </c>
      <c r="D13" s="21"/>
      <c r="E13" s="21"/>
      <c r="F13" s="22">
        <v>24</v>
      </c>
      <c r="G13" s="12">
        <f>C13/I2</f>
        <v>0.39880952380952384</v>
      </c>
      <c r="H13" s="13">
        <f t="shared" si="2"/>
        <v>0</v>
      </c>
      <c r="I13" s="13">
        <f t="shared" si="0"/>
        <v>0</v>
      </c>
      <c r="J13" s="14">
        <f t="shared" si="1"/>
        <v>0.17910447761194029</v>
      </c>
    </row>
    <row r="14" spans="1:11" ht="21.75" customHeight="1" thickBot="1" x14ac:dyDescent="0.3">
      <c r="A14" s="15" t="s">
        <v>20</v>
      </c>
      <c r="B14" s="16">
        <v>8</v>
      </c>
      <c r="C14" s="20">
        <v>187</v>
      </c>
      <c r="D14" s="21">
        <v>126</v>
      </c>
      <c r="E14" s="21"/>
      <c r="F14" s="22">
        <v>101</v>
      </c>
      <c r="G14" s="12">
        <f>C14/I2</f>
        <v>0.55654761904761907</v>
      </c>
      <c r="H14" s="13">
        <f t="shared" si="2"/>
        <v>0.6737967914438503</v>
      </c>
      <c r="I14" s="13">
        <f t="shared" si="0"/>
        <v>0</v>
      </c>
      <c r="J14" s="14">
        <f t="shared" si="1"/>
        <v>0.32268370607028751</v>
      </c>
    </row>
    <row r="15" spans="1:11" ht="48" thickBot="1" x14ac:dyDescent="0.3">
      <c r="A15" s="15" t="s">
        <v>21</v>
      </c>
      <c r="B15" s="16">
        <v>9</v>
      </c>
      <c r="C15" s="17">
        <v>173</v>
      </c>
      <c r="D15" s="18"/>
      <c r="E15" s="18"/>
      <c r="F15" s="19">
        <v>1</v>
      </c>
      <c r="G15" s="12">
        <f>C15/[1]Нестеров!$M$10</f>
        <v>0.79723502304147464</v>
      </c>
      <c r="H15" s="13">
        <f t="shared" si="2"/>
        <v>0</v>
      </c>
      <c r="I15" s="13">
        <f t="shared" si="0"/>
        <v>0</v>
      </c>
      <c r="J15" s="14">
        <f t="shared" si="1"/>
        <v>5.7803468208092483E-3</v>
      </c>
    </row>
    <row r="16" spans="1:11" ht="24" customHeight="1" thickBot="1" x14ac:dyDescent="0.3">
      <c r="A16" s="15" t="s">
        <v>22</v>
      </c>
      <c r="B16" s="16">
        <v>10</v>
      </c>
      <c r="C16" s="20">
        <v>226</v>
      </c>
      <c r="D16" s="21">
        <v>104</v>
      </c>
      <c r="E16" s="21"/>
      <c r="F16" s="22"/>
      <c r="G16" s="12">
        <f>C16/I2</f>
        <v>0.67261904761904767</v>
      </c>
      <c r="H16" s="13">
        <f t="shared" si="2"/>
        <v>0.46017699115044247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52</v>
      </c>
      <c r="D17" s="21">
        <v>63</v>
      </c>
      <c r="E17" s="21"/>
      <c r="F17" s="22">
        <v>14</v>
      </c>
      <c r="G17" s="12">
        <f>C17/[1]Нестеров!$M$10</f>
        <v>0.23963133640552994</v>
      </c>
      <c r="H17" s="13">
        <f t="shared" si="2"/>
        <v>1.2115384615384615</v>
      </c>
      <c r="I17" s="13">
        <f t="shared" si="0"/>
        <v>0</v>
      </c>
      <c r="J17" s="14">
        <f t="shared" si="1"/>
        <v>0.12173913043478261</v>
      </c>
    </row>
    <row r="18" spans="1:10" ht="24" customHeight="1" thickBot="1" x14ac:dyDescent="0.3">
      <c r="A18" s="15" t="s">
        <v>24</v>
      </c>
      <c r="B18" s="16">
        <v>12</v>
      </c>
      <c r="C18" s="20">
        <v>152</v>
      </c>
      <c r="D18" s="21">
        <v>123</v>
      </c>
      <c r="E18" s="21"/>
      <c r="F18" s="22">
        <v>11</v>
      </c>
      <c r="G18" s="12">
        <f>C18/I2</f>
        <v>0.45238095238095238</v>
      </c>
      <c r="H18" s="13">
        <f t="shared" si="2"/>
        <v>0.80921052631578949</v>
      </c>
      <c r="I18" s="13">
        <f t="shared" si="0"/>
        <v>0</v>
      </c>
      <c r="J18" s="14">
        <f t="shared" si="1"/>
        <v>0.04</v>
      </c>
    </row>
    <row r="19" spans="1:10" ht="24" customHeight="1" thickBot="1" x14ac:dyDescent="0.3">
      <c r="A19" s="15" t="s">
        <v>25</v>
      </c>
      <c r="B19" s="16">
        <v>13</v>
      </c>
      <c r="C19" s="20">
        <v>36</v>
      </c>
      <c r="D19" s="21">
        <v>104</v>
      </c>
      <c r="E19" s="21"/>
      <c r="F19" s="22">
        <v>14</v>
      </c>
      <c r="G19" s="12">
        <f>C19/I2</f>
        <v>0.10714285714285714</v>
      </c>
      <c r="H19" s="13">
        <f t="shared" si="2"/>
        <v>2.8888888888888888</v>
      </c>
      <c r="I19" s="13">
        <f t="shared" si="0"/>
        <v>0</v>
      </c>
      <c r="J19" s="14">
        <f t="shared" si="1"/>
        <v>0.1</v>
      </c>
    </row>
    <row r="20" spans="1:10" ht="24" customHeight="1" thickBot="1" x14ac:dyDescent="0.3">
      <c r="A20" s="15" t="s">
        <v>26</v>
      </c>
      <c r="B20" s="16">
        <v>14</v>
      </c>
      <c r="C20" s="20">
        <v>36</v>
      </c>
      <c r="D20" s="21">
        <v>104</v>
      </c>
      <c r="E20" s="21"/>
      <c r="F20" s="22">
        <v>56</v>
      </c>
      <c r="G20" s="12">
        <f>C20/I2</f>
        <v>0.10714285714285714</v>
      </c>
      <c r="H20" s="13">
        <f t="shared" si="2"/>
        <v>2.8888888888888888</v>
      </c>
      <c r="I20" s="13">
        <f t="shared" si="0"/>
        <v>0</v>
      </c>
      <c r="J20" s="14">
        <f t="shared" si="1"/>
        <v>0.4</v>
      </c>
    </row>
    <row r="21" spans="1:10" ht="24" customHeight="1" thickBot="1" x14ac:dyDescent="0.3">
      <c r="A21" s="15" t="s">
        <v>27</v>
      </c>
      <c r="B21" s="16">
        <v>15</v>
      </c>
      <c r="C21" s="20">
        <v>241</v>
      </c>
      <c r="D21" s="21">
        <v>95</v>
      </c>
      <c r="E21" s="21"/>
      <c r="F21" s="22">
        <v>16</v>
      </c>
      <c r="G21" s="12">
        <f>C21/I2</f>
        <v>0.71726190476190477</v>
      </c>
      <c r="H21" s="13">
        <f t="shared" si="2"/>
        <v>0.39419087136929459</v>
      </c>
      <c r="I21" s="13">
        <f t="shared" si="0"/>
        <v>0</v>
      </c>
      <c r="J21" s="14">
        <f t="shared" si="1"/>
        <v>4.7619047619047616E-2</v>
      </c>
    </row>
    <row r="22" spans="1:10" ht="24" customHeight="1" thickBot="1" x14ac:dyDescent="0.3">
      <c r="A22" s="15" t="s">
        <v>28</v>
      </c>
      <c r="B22" s="16">
        <v>16</v>
      </c>
      <c r="C22" s="20">
        <v>126</v>
      </c>
      <c r="D22" s="21"/>
      <c r="E22" s="21"/>
      <c r="F22" s="22"/>
      <c r="G22" s="12">
        <f>C22/I2</f>
        <v>0.375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63</v>
      </c>
      <c r="D23" s="21">
        <v>16</v>
      </c>
      <c r="E23" s="21"/>
      <c r="F23" s="22">
        <v>32</v>
      </c>
      <c r="G23" s="12">
        <f>C23/I2</f>
        <v>0.1875</v>
      </c>
      <c r="H23" s="13">
        <f t="shared" si="2"/>
        <v>0.25396825396825395</v>
      </c>
      <c r="I23" s="13">
        <f t="shared" si="0"/>
        <v>0</v>
      </c>
      <c r="J23" s="14">
        <f t="shared" si="1"/>
        <v>0.4050632911392405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292</v>
      </c>
      <c r="D25" s="21"/>
      <c r="E25" s="21"/>
      <c r="F25" s="22">
        <v>2</v>
      </c>
      <c r="G25" s="12">
        <f>C25/I2</f>
        <v>0.86904761904761907</v>
      </c>
      <c r="H25" s="13">
        <f t="shared" si="2"/>
        <v>0</v>
      </c>
      <c r="I25" s="13">
        <f t="shared" si="0"/>
        <v>0</v>
      </c>
      <c r="J25" s="14">
        <f t="shared" si="1"/>
        <v>6.8493150684931503E-3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336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2">
    <tabColor rgb="FFFF0000"/>
  </sheetPr>
  <dimension ref="A1:K29"/>
  <sheetViews>
    <sheetView topLeftCell="A7"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[1]Озерск!$E$10</f>
        <v>298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298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298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298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285</v>
      </c>
      <c r="D10" s="21"/>
      <c r="E10" s="21"/>
      <c r="F10" s="22"/>
      <c r="G10" s="12">
        <f>C10/I2</f>
        <v>0.9563758389261745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285</v>
      </c>
      <c r="D11" s="21"/>
      <c r="E11" s="21"/>
      <c r="F11" s="22"/>
      <c r="G11" s="12">
        <f>C11/I2</f>
        <v>0.9563758389261745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147</v>
      </c>
      <c r="D12" s="21"/>
      <c r="E12" s="21"/>
      <c r="F12" s="22"/>
      <c r="G12" s="12">
        <f>C12/I2</f>
        <v>0.49328859060402686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75</v>
      </c>
      <c r="D13" s="21"/>
      <c r="E13" s="21"/>
      <c r="F13" s="22"/>
      <c r="G13" s="12">
        <f>C13/I2</f>
        <v>0.25167785234899331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108</v>
      </c>
      <c r="D14" s="21"/>
      <c r="E14" s="21"/>
      <c r="F14" s="22"/>
      <c r="G14" s="12">
        <f>C14/I2</f>
        <v>0.36241610738255031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131</v>
      </c>
      <c r="D15" s="18"/>
      <c r="E15" s="18"/>
      <c r="F15" s="19"/>
      <c r="G15" s="12">
        <f>C15/[1]Озерск!$M$10</f>
        <v>0.69312169312169314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298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19</v>
      </c>
      <c r="D17" s="21"/>
      <c r="E17" s="21"/>
      <c r="F17" s="22"/>
      <c r="G17" s="12">
        <f>C17/[1]Озерск!$M$10</f>
        <v>0.10052910052910052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260</v>
      </c>
      <c r="D18" s="21"/>
      <c r="E18" s="21"/>
      <c r="F18" s="22"/>
      <c r="G18" s="12">
        <f>C18/I2</f>
        <v>0.87248322147651003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38</v>
      </c>
      <c r="D19" s="21"/>
      <c r="E19" s="21"/>
      <c r="F19" s="22"/>
      <c r="G19" s="12">
        <f>C19/I2</f>
        <v>0.12751677852348994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18</v>
      </c>
      <c r="D20" s="21"/>
      <c r="E20" s="21"/>
      <c r="F20" s="22"/>
      <c r="G20" s="12">
        <f>C20/I2</f>
        <v>6.0402684563758392E-2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298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86</v>
      </c>
      <c r="D22" s="21"/>
      <c r="E22" s="21"/>
      <c r="F22" s="22"/>
      <c r="G22" s="12">
        <f>C22/I2</f>
        <v>0.28859060402684567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129</v>
      </c>
      <c r="D25" s="21"/>
      <c r="E25" s="21"/>
      <c r="F25" s="22"/>
      <c r="G25" s="12">
        <f>C25/I2</f>
        <v>0.43288590604026844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298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3">
    <tabColor rgb="FFFF0000"/>
  </sheetPr>
  <dimension ref="A1:K29"/>
  <sheetViews>
    <sheetView topLeftCell="A6" workbookViewId="0">
      <selection activeCell="D17" sqref="D17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[1]Пионерск!$E$10</f>
        <v>375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375</v>
      </c>
      <c r="D7" s="10"/>
      <c r="E7" s="10"/>
      <c r="F7" s="11">
        <v>51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0.13600000000000001</v>
      </c>
    </row>
    <row r="8" spans="1:11" ht="32.25" thickBot="1" x14ac:dyDescent="0.3">
      <c r="A8" s="15" t="s">
        <v>13</v>
      </c>
      <c r="B8" s="16">
        <v>2</v>
      </c>
      <c r="C8" s="9">
        <v>375</v>
      </c>
      <c r="D8" s="18"/>
      <c r="E8" s="18"/>
      <c r="F8" s="19">
        <v>22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5.8666666666666666E-2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375</v>
      </c>
      <c r="D9" s="21"/>
      <c r="E9" s="21"/>
      <c r="F9" s="22">
        <v>34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9.0666666666666673E-2</v>
      </c>
    </row>
    <row r="10" spans="1:11" ht="21.75" customHeight="1" thickBot="1" x14ac:dyDescent="0.3">
      <c r="A10" s="15" t="s">
        <v>16</v>
      </c>
      <c r="B10" s="16">
        <v>4</v>
      </c>
      <c r="C10" s="20">
        <v>190</v>
      </c>
      <c r="D10" s="21">
        <v>7</v>
      </c>
      <c r="E10" s="21"/>
      <c r="F10" s="22">
        <v>7</v>
      </c>
      <c r="G10" s="12">
        <f>C10/I2</f>
        <v>0.50666666666666671</v>
      </c>
      <c r="H10" s="13">
        <f t="shared" ref="H10:H26" si="2">D10/C10</f>
        <v>3.6842105263157891E-2</v>
      </c>
      <c r="I10" s="13">
        <f t="shared" si="0"/>
        <v>0</v>
      </c>
      <c r="J10" s="14">
        <f t="shared" si="1"/>
        <v>3.553299492385787E-2</v>
      </c>
    </row>
    <row r="11" spans="1:11" ht="21.75" customHeight="1" thickBot="1" x14ac:dyDescent="0.3">
      <c r="A11" s="15" t="s">
        <v>17</v>
      </c>
      <c r="B11" s="16">
        <v>5</v>
      </c>
      <c r="C11" s="20">
        <v>190</v>
      </c>
      <c r="D11" s="21">
        <v>7</v>
      </c>
      <c r="E11" s="21"/>
      <c r="F11" s="22">
        <v>5</v>
      </c>
      <c r="G11" s="12">
        <f>C11/I2</f>
        <v>0.50666666666666671</v>
      </c>
      <c r="H11" s="13">
        <f t="shared" si="2"/>
        <v>3.6842105263157891E-2</v>
      </c>
      <c r="I11" s="13">
        <f t="shared" si="0"/>
        <v>0</v>
      </c>
      <c r="J11" s="14">
        <f t="shared" si="1"/>
        <v>2.5380710659898477E-2</v>
      </c>
    </row>
    <row r="12" spans="1:11" ht="21.75" customHeight="1" thickBot="1" x14ac:dyDescent="0.3">
      <c r="A12" s="15" t="s">
        <v>18</v>
      </c>
      <c r="B12" s="16">
        <v>6</v>
      </c>
      <c r="C12" s="20">
        <v>87</v>
      </c>
      <c r="D12" s="21"/>
      <c r="E12" s="21"/>
      <c r="F12" s="22">
        <v>21</v>
      </c>
      <c r="G12" s="12">
        <f>C12/I2</f>
        <v>0.23200000000000001</v>
      </c>
      <c r="H12" s="13">
        <f t="shared" si="2"/>
        <v>0</v>
      </c>
      <c r="I12" s="13">
        <f t="shared" si="0"/>
        <v>0</v>
      </c>
      <c r="J12" s="14">
        <f t="shared" si="1"/>
        <v>0.2413793103448276</v>
      </c>
    </row>
    <row r="13" spans="1:11" ht="21.75" customHeight="1" thickBot="1" x14ac:dyDescent="0.3">
      <c r="A13" s="15" t="s">
        <v>19</v>
      </c>
      <c r="B13" s="16">
        <v>7</v>
      </c>
      <c r="C13" s="20">
        <v>167</v>
      </c>
      <c r="D13" s="21"/>
      <c r="E13" s="21"/>
      <c r="F13" s="22">
        <v>12</v>
      </c>
      <c r="G13" s="12">
        <f>C13/I2</f>
        <v>0.44533333333333336</v>
      </c>
      <c r="H13" s="13">
        <f t="shared" si="2"/>
        <v>0</v>
      </c>
      <c r="I13" s="13">
        <f t="shared" si="0"/>
        <v>0</v>
      </c>
      <c r="J13" s="14">
        <f t="shared" si="1"/>
        <v>7.1856287425149698E-2</v>
      </c>
    </row>
    <row r="14" spans="1:11" ht="21.75" customHeight="1" thickBot="1" x14ac:dyDescent="0.3">
      <c r="A14" s="15" t="s">
        <v>20</v>
      </c>
      <c r="B14" s="16">
        <v>8</v>
      </c>
      <c r="C14" s="20">
        <v>159</v>
      </c>
      <c r="D14" s="21">
        <v>122</v>
      </c>
      <c r="E14" s="21"/>
      <c r="F14" s="22">
        <v>7</v>
      </c>
      <c r="G14" s="12">
        <f>C14/I2</f>
        <v>0.42399999999999999</v>
      </c>
      <c r="H14" s="13">
        <f t="shared" si="2"/>
        <v>0.76729559748427678</v>
      </c>
      <c r="I14" s="13">
        <f t="shared" si="0"/>
        <v>0</v>
      </c>
      <c r="J14" s="14">
        <f t="shared" si="1"/>
        <v>2.491103202846975E-2</v>
      </c>
    </row>
    <row r="15" spans="1:11" ht="48" thickBot="1" x14ac:dyDescent="0.3">
      <c r="A15" s="15" t="s">
        <v>21</v>
      </c>
      <c r="B15" s="16">
        <v>9</v>
      </c>
      <c r="C15" s="17">
        <v>52</v>
      </c>
      <c r="D15" s="18">
        <v>141</v>
      </c>
      <c r="E15" s="18"/>
      <c r="F15" s="19"/>
      <c r="G15" s="12">
        <f>C15/[1]Пионерск!$M$10</f>
        <v>0.21666666666666667</v>
      </c>
      <c r="H15" s="13">
        <f t="shared" si="2"/>
        <v>2.7115384615384617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95</v>
      </c>
      <c r="D16" s="21">
        <v>280</v>
      </c>
      <c r="E16" s="21"/>
      <c r="F16" s="22"/>
      <c r="G16" s="12">
        <f>C16/I2</f>
        <v>0.25333333333333335</v>
      </c>
      <c r="H16" s="13">
        <f t="shared" si="2"/>
        <v>2.9473684210526314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57</v>
      </c>
      <c r="D17" s="21">
        <v>113</v>
      </c>
      <c r="E17" s="21"/>
      <c r="F17" s="22">
        <v>3</v>
      </c>
      <c r="G17" s="12">
        <f>C17/[1]Пионерск!$M$10</f>
        <v>0.23749999999999999</v>
      </c>
      <c r="H17" s="13">
        <f t="shared" si="2"/>
        <v>1.9824561403508771</v>
      </c>
      <c r="I17" s="13">
        <f t="shared" si="0"/>
        <v>0</v>
      </c>
      <c r="J17" s="14">
        <f t="shared" si="1"/>
        <v>1.7647058823529412E-2</v>
      </c>
    </row>
    <row r="18" spans="1:10" ht="24" customHeight="1" thickBot="1" x14ac:dyDescent="0.3">
      <c r="A18" s="15" t="s">
        <v>24</v>
      </c>
      <c r="B18" s="16">
        <v>12</v>
      </c>
      <c r="C18" s="20">
        <v>190</v>
      </c>
      <c r="D18" s="21">
        <v>7</v>
      </c>
      <c r="E18" s="21"/>
      <c r="F18" s="22">
        <v>2</v>
      </c>
      <c r="G18" s="12">
        <f>C18/I2</f>
        <v>0.50666666666666671</v>
      </c>
      <c r="H18" s="13">
        <f t="shared" si="2"/>
        <v>3.6842105263157891E-2</v>
      </c>
      <c r="I18" s="13">
        <f t="shared" si="0"/>
        <v>0</v>
      </c>
      <c r="J18" s="14">
        <f t="shared" si="1"/>
        <v>1.015228426395939E-2</v>
      </c>
    </row>
    <row r="19" spans="1:10" ht="24" customHeight="1" thickBot="1" x14ac:dyDescent="0.3">
      <c r="A19" s="15" t="s">
        <v>25</v>
      </c>
      <c r="B19" s="16">
        <v>13</v>
      </c>
      <c r="C19" s="20">
        <v>132</v>
      </c>
      <c r="D19" s="21">
        <v>22</v>
      </c>
      <c r="E19" s="21"/>
      <c r="F19" s="22">
        <v>7</v>
      </c>
      <c r="G19" s="12">
        <f>C19/I2</f>
        <v>0.35199999999999998</v>
      </c>
      <c r="H19" s="13">
        <f t="shared" si="2"/>
        <v>0.16666666666666666</v>
      </c>
      <c r="I19" s="13">
        <f t="shared" si="0"/>
        <v>0</v>
      </c>
      <c r="J19" s="14">
        <f t="shared" si="1"/>
        <v>4.5454545454545456E-2</v>
      </c>
    </row>
    <row r="20" spans="1:10" ht="24" customHeight="1" thickBot="1" x14ac:dyDescent="0.3">
      <c r="A20" s="15" t="s">
        <v>26</v>
      </c>
      <c r="B20" s="16">
        <v>14</v>
      </c>
      <c r="C20" s="20">
        <v>132</v>
      </c>
      <c r="D20" s="21">
        <v>22</v>
      </c>
      <c r="E20" s="21"/>
      <c r="F20" s="22">
        <v>7</v>
      </c>
      <c r="G20" s="12">
        <f>C20/I2</f>
        <v>0.35199999999999998</v>
      </c>
      <c r="H20" s="13">
        <f t="shared" si="2"/>
        <v>0.16666666666666666</v>
      </c>
      <c r="I20" s="13">
        <f t="shared" si="0"/>
        <v>0</v>
      </c>
      <c r="J20" s="14">
        <f t="shared" si="1"/>
        <v>4.5454545454545456E-2</v>
      </c>
    </row>
    <row r="21" spans="1:10" ht="24" customHeight="1" thickBot="1" x14ac:dyDescent="0.3">
      <c r="A21" s="15" t="s">
        <v>27</v>
      </c>
      <c r="B21" s="16">
        <v>15</v>
      </c>
      <c r="C21" s="20">
        <v>327</v>
      </c>
      <c r="D21" s="21">
        <v>48</v>
      </c>
      <c r="E21" s="21"/>
      <c r="F21" s="22">
        <v>2</v>
      </c>
      <c r="G21" s="12">
        <f>C21/I2</f>
        <v>0.872</v>
      </c>
      <c r="H21" s="13">
        <f t="shared" si="2"/>
        <v>0.14678899082568808</v>
      </c>
      <c r="I21" s="13">
        <f t="shared" si="0"/>
        <v>0</v>
      </c>
      <c r="J21" s="14">
        <f t="shared" si="1"/>
        <v>5.3333333333333332E-3</v>
      </c>
    </row>
    <row r="22" spans="1:10" ht="24" customHeight="1" thickBot="1" x14ac:dyDescent="0.3">
      <c r="A22" s="15" t="s">
        <v>28</v>
      </c>
      <c r="B22" s="16">
        <v>16</v>
      </c>
      <c r="C22" s="20">
        <v>193</v>
      </c>
      <c r="D22" s="21">
        <v>32</v>
      </c>
      <c r="E22" s="21"/>
      <c r="F22" s="22"/>
      <c r="G22" s="12">
        <f>C22/I2</f>
        <v>0.51466666666666672</v>
      </c>
      <c r="H22" s="13">
        <f t="shared" si="2"/>
        <v>0.16580310880829016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64</v>
      </c>
      <c r="D23" s="21">
        <v>90</v>
      </c>
      <c r="E23" s="21"/>
      <c r="F23" s="22"/>
      <c r="G23" s="12">
        <f>C23/I2</f>
        <v>0.17066666666666666</v>
      </c>
      <c r="H23" s="13">
        <f t="shared" si="2"/>
        <v>1.40625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294</v>
      </c>
      <c r="D25" s="21"/>
      <c r="E25" s="21"/>
      <c r="F25" s="22"/>
      <c r="G25" s="12">
        <f>C25/I2</f>
        <v>0.78400000000000003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375</v>
      </c>
      <c r="D26" s="29"/>
      <c r="E26" s="29"/>
      <c r="F26" s="22">
        <v>108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0.28799999999999998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4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[1]Полесск!$E$10</f>
        <v>317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317</v>
      </c>
      <c r="D7" s="10"/>
      <c r="E7" s="10"/>
      <c r="F7" s="11">
        <v>27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8.5173501577287064E-2</v>
      </c>
    </row>
    <row r="8" spans="1:11" ht="32.25" thickBot="1" x14ac:dyDescent="0.3">
      <c r="A8" s="15" t="s">
        <v>13</v>
      </c>
      <c r="B8" s="16">
        <v>2</v>
      </c>
      <c r="C8" s="17">
        <v>317</v>
      </c>
      <c r="D8" s="18"/>
      <c r="E8" s="18"/>
      <c r="F8" s="19">
        <v>11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3.4700315457413249E-2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317</v>
      </c>
      <c r="D9" s="21"/>
      <c r="E9" s="21"/>
      <c r="F9" s="22">
        <v>73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0.2302839116719243</v>
      </c>
    </row>
    <row r="10" spans="1:11" ht="21.75" customHeight="1" thickBot="1" x14ac:dyDescent="0.3">
      <c r="A10" s="15" t="s">
        <v>16</v>
      </c>
      <c r="B10" s="16">
        <v>4</v>
      </c>
      <c r="C10" s="20">
        <v>142</v>
      </c>
      <c r="D10" s="21"/>
      <c r="E10" s="21"/>
      <c r="F10" s="22">
        <v>12</v>
      </c>
      <c r="G10" s="12">
        <f>C10/I2</f>
        <v>0.44794952681388012</v>
      </c>
      <c r="H10" s="13">
        <f t="shared" ref="H10:H26" si="2">D10/C10</f>
        <v>0</v>
      </c>
      <c r="I10" s="13">
        <f t="shared" si="0"/>
        <v>0</v>
      </c>
      <c r="J10" s="14">
        <f t="shared" si="1"/>
        <v>8.4507042253521125E-2</v>
      </c>
    </row>
    <row r="11" spans="1:11" ht="21.75" customHeight="1" thickBot="1" x14ac:dyDescent="0.3">
      <c r="A11" s="15" t="s">
        <v>17</v>
      </c>
      <c r="B11" s="16">
        <v>5</v>
      </c>
      <c r="C11" s="20">
        <v>142</v>
      </c>
      <c r="D11" s="21"/>
      <c r="E11" s="21"/>
      <c r="F11" s="22">
        <v>15</v>
      </c>
      <c r="G11" s="12">
        <f>C11/I2</f>
        <v>0.44794952681388012</v>
      </c>
      <c r="H11" s="13">
        <f t="shared" si="2"/>
        <v>0</v>
      </c>
      <c r="I11" s="13">
        <f t="shared" si="0"/>
        <v>0</v>
      </c>
      <c r="J11" s="14">
        <f t="shared" si="1"/>
        <v>0.10563380281690141</v>
      </c>
    </row>
    <row r="12" spans="1:11" ht="21.75" customHeight="1" thickBot="1" x14ac:dyDescent="0.3">
      <c r="A12" s="15" t="s">
        <v>18</v>
      </c>
      <c r="B12" s="16">
        <v>6</v>
      </c>
      <c r="C12" s="20">
        <v>142</v>
      </c>
      <c r="D12" s="21"/>
      <c r="E12" s="21"/>
      <c r="F12" s="22">
        <v>12</v>
      </c>
      <c r="G12" s="12">
        <f>C12/I2</f>
        <v>0.44794952681388012</v>
      </c>
      <c r="H12" s="13">
        <f t="shared" si="2"/>
        <v>0</v>
      </c>
      <c r="I12" s="13">
        <f t="shared" si="0"/>
        <v>0</v>
      </c>
      <c r="J12" s="14">
        <f t="shared" si="1"/>
        <v>8.4507042253521125E-2</v>
      </c>
    </row>
    <row r="13" spans="1:11" ht="21.75" customHeight="1" thickBot="1" x14ac:dyDescent="0.3">
      <c r="A13" s="15" t="s">
        <v>19</v>
      </c>
      <c r="B13" s="16">
        <v>7</v>
      </c>
      <c r="C13" s="20">
        <v>175</v>
      </c>
      <c r="D13" s="21"/>
      <c r="E13" s="21"/>
      <c r="F13" s="22">
        <v>15</v>
      </c>
      <c r="G13" s="12">
        <f>C13/I2</f>
        <v>0.55205047318611988</v>
      </c>
      <c r="H13" s="13">
        <f t="shared" si="2"/>
        <v>0</v>
      </c>
      <c r="I13" s="13">
        <f t="shared" si="0"/>
        <v>0</v>
      </c>
      <c r="J13" s="14">
        <f t="shared" si="1"/>
        <v>8.5714285714285715E-2</v>
      </c>
    </row>
    <row r="14" spans="1:11" ht="21.75" customHeight="1" thickBot="1" x14ac:dyDescent="0.3">
      <c r="A14" s="15" t="s">
        <v>20</v>
      </c>
      <c r="B14" s="16">
        <v>8</v>
      </c>
      <c r="C14" s="20">
        <v>154</v>
      </c>
      <c r="D14" s="21"/>
      <c r="E14" s="21"/>
      <c r="F14" s="22">
        <v>21</v>
      </c>
      <c r="G14" s="12">
        <f>C14/I2</f>
        <v>0.48580441640378547</v>
      </c>
      <c r="H14" s="13">
        <f t="shared" si="2"/>
        <v>0</v>
      </c>
      <c r="I14" s="13">
        <f t="shared" si="0"/>
        <v>0</v>
      </c>
      <c r="J14" s="14">
        <f t="shared" si="1"/>
        <v>0.13636363636363635</v>
      </c>
    </row>
    <row r="15" spans="1:11" ht="48" thickBot="1" x14ac:dyDescent="0.3">
      <c r="A15" s="15" t="s">
        <v>21</v>
      </c>
      <c r="B15" s="16">
        <v>9</v>
      </c>
      <c r="C15" s="17">
        <v>154</v>
      </c>
      <c r="D15" s="18"/>
      <c r="E15" s="18"/>
      <c r="F15" s="19">
        <v>0</v>
      </c>
      <c r="G15" s="12">
        <f>C15/[1]Полесск!$M$10</f>
        <v>1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317</v>
      </c>
      <c r="D16" s="21"/>
      <c r="E16" s="21"/>
      <c r="F16" s="22">
        <v>0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61</v>
      </c>
      <c r="D17" s="21"/>
      <c r="E17" s="21"/>
      <c r="F17" s="22">
        <v>0</v>
      </c>
      <c r="G17" s="12">
        <f>C17/[1]Полесск!$M$10</f>
        <v>0.39610389610389612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175</v>
      </c>
      <c r="D18" s="21"/>
      <c r="E18" s="21"/>
      <c r="F18" s="22">
        <v>2</v>
      </c>
      <c r="G18" s="12">
        <f>C18/I2</f>
        <v>0.55205047318611988</v>
      </c>
      <c r="H18" s="13">
        <f t="shared" si="2"/>
        <v>0</v>
      </c>
      <c r="I18" s="13">
        <f t="shared" si="0"/>
        <v>0</v>
      </c>
      <c r="J18" s="14">
        <f t="shared" si="1"/>
        <v>1.1428571428571429E-2</v>
      </c>
    </row>
    <row r="19" spans="1:10" ht="24" customHeight="1" thickBot="1" x14ac:dyDescent="0.3">
      <c r="A19" s="15" t="s">
        <v>25</v>
      </c>
      <c r="B19" s="16">
        <v>13</v>
      </c>
      <c r="C19" s="20">
        <v>142</v>
      </c>
      <c r="D19" s="21"/>
      <c r="E19" s="21"/>
      <c r="F19" s="22">
        <v>2</v>
      </c>
      <c r="G19" s="12">
        <f>C19/I2</f>
        <v>0.44794952681388012</v>
      </c>
      <c r="H19" s="13">
        <f t="shared" si="2"/>
        <v>0</v>
      </c>
      <c r="I19" s="13">
        <f t="shared" si="0"/>
        <v>0</v>
      </c>
      <c r="J19" s="14">
        <f t="shared" si="1"/>
        <v>1.4084507042253521E-2</v>
      </c>
    </row>
    <row r="20" spans="1:10" ht="24" customHeight="1" thickBot="1" x14ac:dyDescent="0.3">
      <c r="A20" s="15" t="s">
        <v>26</v>
      </c>
      <c r="B20" s="16">
        <v>14</v>
      </c>
      <c r="C20" s="20">
        <v>175</v>
      </c>
      <c r="D20" s="21"/>
      <c r="E20" s="21"/>
      <c r="F20" s="22">
        <v>6</v>
      </c>
      <c r="G20" s="12">
        <f>C20/I2</f>
        <v>0.55205047318611988</v>
      </c>
      <c r="H20" s="13">
        <f t="shared" si="2"/>
        <v>0</v>
      </c>
      <c r="I20" s="13">
        <f t="shared" si="0"/>
        <v>0</v>
      </c>
      <c r="J20" s="14">
        <f t="shared" si="1"/>
        <v>3.4285714285714287E-2</v>
      </c>
    </row>
    <row r="21" spans="1:10" ht="24" customHeight="1" thickBot="1" x14ac:dyDescent="0.3">
      <c r="A21" s="15" t="s">
        <v>27</v>
      </c>
      <c r="B21" s="16">
        <v>15</v>
      </c>
      <c r="C21" s="20">
        <v>317</v>
      </c>
      <c r="D21" s="21"/>
      <c r="E21" s="21"/>
      <c r="F21" s="22">
        <v>4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1.2618296529968454E-2</v>
      </c>
    </row>
    <row r="22" spans="1:10" ht="24" customHeight="1" thickBot="1" x14ac:dyDescent="0.3">
      <c r="A22" s="15" t="s">
        <v>28</v>
      </c>
      <c r="B22" s="16">
        <v>16</v>
      </c>
      <c r="C22" s="20">
        <v>148</v>
      </c>
      <c r="D22" s="21"/>
      <c r="E22" s="21"/>
      <c r="F22" s="22">
        <v>0</v>
      </c>
      <c r="G22" s="12">
        <f>C22/I2</f>
        <v>0.46687697160883279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21</v>
      </c>
      <c r="D23" s="21"/>
      <c r="E23" s="21"/>
      <c r="F23" s="22">
        <v>0</v>
      </c>
      <c r="G23" s="12">
        <f>C23/I2</f>
        <v>6.6246056782334389E-2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4</v>
      </c>
      <c r="D24" s="21"/>
      <c r="E24" s="21"/>
      <c r="F24" s="22">
        <v>0</v>
      </c>
      <c r="G24" s="12">
        <f>C24/I2</f>
        <v>1.2618296529968454E-2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158</v>
      </c>
      <c r="D25" s="21"/>
      <c r="E25" s="21"/>
      <c r="F25" s="22">
        <v>3</v>
      </c>
      <c r="G25" s="12">
        <f>C25/I2</f>
        <v>0.49842271293375395</v>
      </c>
      <c r="H25" s="13">
        <f t="shared" si="2"/>
        <v>0</v>
      </c>
      <c r="I25" s="13">
        <f t="shared" si="0"/>
        <v>0</v>
      </c>
      <c r="J25" s="14">
        <f t="shared" si="1"/>
        <v>1.8987341772151899E-2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317</v>
      </c>
      <c r="D26" s="29"/>
      <c r="E26" s="29"/>
      <c r="F26" s="22">
        <v>203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0.64037854889589907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5">
    <tabColor rgb="FFFF0000"/>
  </sheetPr>
  <dimension ref="A1:K29"/>
  <sheetViews>
    <sheetView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[1]Правдинск!$E$10</f>
        <v>327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327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327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327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327</v>
      </c>
      <c r="D10" s="21"/>
      <c r="E10" s="21"/>
      <c r="F10" s="22"/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327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119</v>
      </c>
      <c r="D12" s="21"/>
      <c r="E12" s="21"/>
      <c r="F12" s="22"/>
      <c r="G12" s="12">
        <f>C12/I2</f>
        <v>0.36391437308868502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119</v>
      </c>
      <c r="D13" s="21"/>
      <c r="E13" s="21"/>
      <c r="F13" s="22"/>
      <c r="G13" s="12">
        <f>C13/I2</f>
        <v>0.36391437308868502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178</v>
      </c>
      <c r="D14" s="21"/>
      <c r="E14" s="21"/>
      <c r="F14" s="22"/>
      <c r="G14" s="12">
        <f>C14/I2</f>
        <v>0.54434250764525993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132</v>
      </c>
      <c r="D15" s="18"/>
      <c r="E15" s="18"/>
      <c r="F15" s="19"/>
      <c r="G15" s="12">
        <f>C15/[1]Правдинск!$M$10</f>
        <v>0.69473684210526321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193</v>
      </c>
      <c r="D16" s="21"/>
      <c r="E16" s="21"/>
      <c r="F16" s="22"/>
      <c r="G16" s="12">
        <f>C16/I2</f>
        <v>0.59021406727828751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38</v>
      </c>
      <c r="D17" s="21"/>
      <c r="E17" s="21"/>
      <c r="F17" s="22"/>
      <c r="G17" s="12">
        <f>C17/[1]Правдинск!$M$10</f>
        <v>0.2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292</v>
      </c>
      <c r="D18" s="21"/>
      <c r="E18" s="21"/>
      <c r="F18" s="22"/>
      <c r="G18" s="12">
        <f>C18/I2</f>
        <v>0.89296636085626913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292</v>
      </c>
      <c r="D19" s="21"/>
      <c r="E19" s="21"/>
      <c r="F19" s="22"/>
      <c r="G19" s="12">
        <f>C19/I2</f>
        <v>0.89296636085626913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292</v>
      </c>
      <c r="D20" s="21"/>
      <c r="E20" s="21"/>
      <c r="F20" s="22"/>
      <c r="G20" s="12">
        <f>C20/I2</f>
        <v>0.89296636085626913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310</v>
      </c>
      <c r="D21" s="21"/>
      <c r="E21" s="21"/>
      <c r="F21" s="22"/>
      <c r="G21" s="12">
        <f>C21/I2</f>
        <v>0.94801223241590216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196</v>
      </c>
      <c r="D22" s="21"/>
      <c r="E22" s="21"/>
      <c r="F22" s="22"/>
      <c r="G22" s="12">
        <f>C22/I2</f>
        <v>0.59938837920489296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198</v>
      </c>
      <c r="D23" s="21"/>
      <c r="E23" s="21"/>
      <c r="F23" s="22"/>
      <c r="G23" s="12">
        <f>C23/I2</f>
        <v>0.60550458715596334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69</v>
      </c>
      <c r="D25" s="21"/>
      <c r="E25" s="21"/>
      <c r="F25" s="22"/>
      <c r="G25" s="12">
        <f>C25/I2</f>
        <v>0.21100917431192662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327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6">
    <tabColor rgb="FFFF0000"/>
  </sheetPr>
  <dimension ref="A1:K29"/>
  <sheetViews>
    <sheetView topLeftCell="A4" workbookViewId="0">
      <selection activeCell="D12" sqref="D1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[1]Светлый!$E$10</f>
        <v>853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853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853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853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289</v>
      </c>
      <c r="D10" s="21">
        <v>61</v>
      </c>
      <c r="E10" s="21"/>
      <c r="F10" s="22"/>
      <c r="G10" s="12">
        <f>C10/I2</f>
        <v>0.3388042203985932</v>
      </c>
      <c r="H10" s="13">
        <f t="shared" ref="H10:H26" si="2">D10/C10</f>
        <v>0.21107266435986158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289</v>
      </c>
      <c r="D11" s="21">
        <v>61</v>
      </c>
      <c r="E11" s="21"/>
      <c r="F11" s="22"/>
      <c r="G11" s="12">
        <f>C11/I2</f>
        <v>0.3388042203985932</v>
      </c>
      <c r="H11" s="13">
        <f t="shared" si="2"/>
        <v>0.21107266435986158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304</v>
      </c>
      <c r="D14" s="21">
        <v>175</v>
      </c>
      <c r="E14" s="21"/>
      <c r="F14" s="22"/>
      <c r="G14" s="12">
        <f>C14/I2</f>
        <v>0.35638921453692851</v>
      </c>
      <c r="H14" s="13">
        <f t="shared" si="2"/>
        <v>0.57565789473684215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111</v>
      </c>
      <c r="D15" s="18">
        <v>422</v>
      </c>
      <c r="E15" s="18"/>
      <c r="F15" s="19"/>
      <c r="G15" s="12">
        <f>C15/[1]Светлый!$M$10</f>
        <v>0.20825515947467166</v>
      </c>
      <c r="H15" s="13">
        <f t="shared" si="2"/>
        <v>3.8018018018018016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103</v>
      </c>
      <c r="D16" s="21">
        <v>750</v>
      </c>
      <c r="E16" s="21"/>
      <c r="F16" s="22"/>
      <c r="G16" s="12">
        <f>C16/I2</f>
        <v>0.12075029308323564</v>
      </c>
      <c r="H16" s="13">
        <f t="shared" si="2"/>
        <v>7.2815533980582527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86</v>
      </c>
      <c r="D17" s="21">
        <v>301</v>
      </c>
      <c r="E17" s="21"/>
      <c r="F17" s="22"/>
      <c r="G17" s="12">
        <f>C17/[1]Светлый!$M$10</f>
        <v>0.16135084427767354</v>
      </c>
      <c r="H17" s="13">
        <f t="shared" si="2"/>
        <v>3.5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275</v>
      </c>
      <c r="D18" s="21">
        <v>75</v>
      </c>
      <c r="E18" s="21"/>
      <c r="F18" s="22"/>
      <c r="G18" s="12">
        <f>C18/I2</f>
        <v>0.32239155920281359</v>
      </c>
      <c r="H18" s="13">
        <f t="shared" si="2"/>
        <v>0.27272727272727271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171</v>
      </c>
      <c r="D19" s="21">
        <v>332</v>
      </c>
      <c r="E19" s="21"/>
      <c r="F19" s="22"/>
      <c r="G19" s="12">
        <f>C19/I2</f>
        <v>0.20046893317702227</v>
      </c>
      <c r="H19" s="13">
        <f t="shared" si="2"/>
        <v>1.9415204678362572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170</v>
      </c>
      <c r="D20" s="21">
        <v>333</v>
      </c>
      <c r="E20" s="21"/>
      <c r="F20" s="22"/>
      <c r="G20" s="12">
        <f>C20/I2</f>
        <v>0.19929660023446658</v>
      </c>
      <c r="H20" s="13">
        <f t="shared" si="2"/>
        <v>1.9588235294117646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428</v>
      </c>
      <c r="D21" s="21">
        <v>425</v>
      </c>
      <c r="E21" s="21"/>
      <c r="F21" s="22"/>
      <c r="G21" s="12">
        <f>C21/I2</f>
        <v>0.50175849941383355</v>
      </c>
      <c r="H21" s="13">
        <f t="shared" si="2"/>
        <v>0.9929906542056075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188</v>
      </c>
      <c r="D22" s="21">
        <v>92</v>
      </c>
      <c r="E22" s="21"/>
      <c r="F22" s="22"/>
      <c r="G22" s="12">
        <f>C22/I2</f>
        <v>0.22039859320046892</v>
      </c>
      <c r="H22" s="13">
        <f t="shared" si="2"/>
        <v>0.48936170212765956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19</v>
      </c>
      <c r="D23" s="21">
        <v>101</v>
      </c>
      <c r="E23" s="21"/>
      <c r="F23" s="22"/>
      <c r="G23" s="12">
        <f>C23/I2</f>
        <v>2.2274325908558032E-2</v>
      </c>
      <c r="H23" s="13">
        <f t="shared" si="2"/>
        <v>5.3157894736842106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853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7">
    <tabColor rgb="FFFF0000"/>
  </sheetPr>
  <dimension ref="A1:K29"/>
  <sheetViews>
    <sheetView topLeftCell="A7" workbookViewId="0">
      <selection activeCell="D28" sqref="D27:D28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[1]Светлогорск!$E$10</f>
        <v>322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322</v>
      </c>
      <c r="D7" s="10"/>
      <c r="E7" s="10"/>
      <c r="F7" s="11">
        <v>52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0.16149068322981366</v>
      </c>
    </row>
    <row r="8" spans="1:11" ht="32.25" thickBot="1" x14ac:dyDescent="0.3">
      <c r="A8" s="15" t="s">
        <v>13</v>
      </c>
      <c r="B8" s="16">
        <v>2</v>
      </c>
      <c r="C8" s="17">
        <v>322</v>
      </c>
      <c r="D8" s="18"/>
      <c r="E8" s="18"/>
      <c r="F8" s="19">
        <v>16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4.9689440993788817E-2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322</v>
      </c>
      <c r="D9" s="21"/>
      <c r="E9" s="21"/>
      <c r="F9" s="22">
        <v>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9.316770186335404E-3</v>
      </c>
    </row>
    <row r="10" spans="1:11" ht="21.75" customHeight="1" thickBot="1" x14ac:dyDescent="0.3">
      <c r="A10" s="15" t="s">
        <v>16</v>
      </c>
      <c r="B10" s="16">
        <v>4</v>
      </c>
      <c r="C10" s="20">
        <v>161</v>
      </c>
      <c r="D10" s="21">
        <v>82</v>
      </c>
      <c r="E10" s="21"/>
      <c r="F10" s="22">
        <v>32</v>
      </c>
      <c r="G10" s="12">
        <f>C10/I2</f>
        <v>0.5</v>
      </c>
      <c r="H10" s="13">
        <f t="shared" ref="H10:H26" si="2">D10/C10</f>
        <v>0.50931677018633537</v>
      </c>
      <c r="I10" s="13">
        <f t="shared" si="0"/>
        <v>0</v>
      </c>
      <c r="J10" s="14">
        <f t="shared" si="1"/>
        <v>0.13168724279835392</v>
      </c>
    </row>
    <row r="11" spans="1:11" ht="21.75" customHeight="1" thickBot="1" x14ac:dyDescent="0.3">
      <c r="A11" s="15" t="s">
        <v>17</v>
      </c>
      <c r="B11" s="16">
        <v>5</v>
      </c>
      <c r="C11" s="20">
        <v>161</v>
      </c>
      <c r="D11" s="21">
        <v>82</v>
      </c>
      <c r="E11" s="21"/>
      <c r="F11" s="22">
        <v>16</v>
      </c>
      <c r="G11" s="12">
        <f>C11/I2</f>
        <v>0.5</v>
      </c>
      <c r="H11" s="13">
        <f t="shared" si="2"/>
        <v>0.50931677018633537</v>
      </c>
      <c r="I11" s="13">
        <f t="shared" si="0"/>
        <v>0</v>
      </c>
      <c r="J11" s="14">
        <f t="shared" si="1"/>
        <v>6.584362139917696E-2</v>
      </c>
    </row>
    <row r="12" spans="1:11" ht="21.75" customHeight="1" thickBot="1" x14ac:dyDescent="0.3">
      <c r="A12" s="15" t="s">
        <v>18</v>
      </c>
      <c r="B12" s="16">
        <v>6</v>
      </c>
      <c r="C12" s="20">
        <v>112</v>
      </c>
      <c r="D12" s="21"/>
      <c r="E12" s="21"/>
      <c r="F12" s="22"/>
      <c r="G12" s="12">
        <f>C12/I2</f>
        <v>0.34782608695652173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83</v>
      </c>
      <c r="D13" s="21"/>
      <c r="E13" s="21"/>
      <c r="F13" s="22">
        <v>4</v>
      </c>
      <c r="G13" s="12">
        <f>C13/I2</f>
        <v>0.25776397515527949</v>
      </c>
      <c r="H13" s="13">
        <f t="shared" si="2"/>
        <v>0</v>
      </c>
      <c r="I13" s="13">
        <f t="shared" si="0"/>
        <v>0</v>
      </c>
      <c r="J13" s="14">
        <f t="shared" si="1"/>
        <v>4.8192771084337352E-2</v>
      </c>
    </row>
    <row r="14" spans="1:11" ht="21.75" customHeight="1" thickBot="1" x14ac:dyDescent="0.3">
      <c r="A14" s="15" t="s">
        <v>20</v>
      </c>
      <c r="B14" s="16">
        <v>8</v>
      </c>
      <c r="C14" s="20">
        <v>177</v>
      </c>
      <c r="D14" s="21">
        <v>44</v>
      </c>
      <c r="E14" s="21"/>
      <c r="F14" s="22">
        <v>3</v>
      </c>
      <c r="G14" s="12">
        <f>C14/I2</f>
        <v>0.5496894409937888</v>
      </c>
      <c r="H14" s="13">
        <f t="shared" si="2"/>
        <v>0.24858757062146894</v>
      </c>
      <c r="I14" s="13">
        <f t="shared" si="0"/>
        <v>0</v>
      </c>
      <c r="J14" s="14">
        <f t="shared" si="1"/>
        <v>1.3574660633484163E-2</v>
      </c>
    </row>
    <row r="15" spans="1:11" ht="48" thickBot="1" x14ac:dyDescent="0.3">
      <c r="A15" s="15" t="s">
        <v>21</v>
      </c>
      <c r="B15" s="16">
        <v>9</v>
      </c>
      <c r="C15" s="17">
        <v>89</v>
      </c>
      <c r="D15" s="18">
        <v>45</v>
      </c>
      <c r="E15" s="18"/>
      <c r="F15" s="19"/>
      <c r="G15" s="12">
        <f>C15/[1]Светлогорск!$M$10</f>
        <v>0.47340425531914893</v>
      </c>
      <c r="H15" s="13">
        <f t="shared" si="2"/>
        <v>0.5056179775280899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82</v>
      </c>
      <c r="D16" s="21">
        <v>240</v>
      </c>
      <c r="E16" s="21"/>
      <c r="F16" s="22"/>
      <c r="G16" s="12">
        <f>C16/I2</f>
        <v>0.25465838509316768</v>
      </c>
      <c r="H16" s="13">
        <f t="shared" si="2"/>
        <v>2.9268292682926829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22</v>
      </c>
      <c r="D17" s="21">
        <v>81</v>
      </c>
      <c r="E17" s="21"/>
      <c r="F17" s="22">
        <v>6</v>
      </c>
      <c r="G17" s="12">
        <f>C17/[1]Светлогорск!$M$10</f>
        <v>0.11702127659574468</v>
      </c>
      <c r="H17" s="13">
        <f t="shared" si="2"/>
        <v>3.6818181818181817</v>
      </c>
      <c r="I17" s="13">
        <f t="shared" si="0"/>
        <v>0</v>
      </c>
      <c r="J17" s="14">
        <f t="shared" si="1"/>
        <v>5.8252427184466021E-2</v>
      </c>
    </row>
    <row r="18" spans="1:10" ht="24" customHeight="1" thickBot="1" x14ac:dyDescent="0.3">
      <c r="A18" s="15" t="s">
        <v>24</v>
      </c>
      <c r="B18" s="16">
        <v>12</v>
      </c>
      <c r="C18" s="20">
        <v>186</v>
      </c>
      <c r="D18" s="21">
        <v>21</v>
      </c>
      <c r="E18" s="21"/>
      <c r="F18" s="22"/>
      <c r="G18" s="12">
        <f>C18/I2</f>
        <v>0.57763975155279501</v>
      </c>
      <c r="H18" s="13">
        <f t="shared" si="2"/>
        <v>0.11290322580645161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98</v>
      </c>
      <c r="D19" s="21">
        <v>14</v>
      </c>
      <c r="E19" s="21"/>
      <c r="F19" s="22"/>
      <c r="G19" s="12">
        <f>C19/I2</f>
        <v>0.30434782608695654</v>
      </c>
      <c r="H19" s="13">
        <f t="shared" si="2"/>
        <v>0.14285714285714285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66</v>
      </c>
      <c r="D20" s="21">
        <v>13</v>
      </c>
      <c r="E20" s="21"/>
      <c r="F20" s="22">
        <v>7</v>
      </c>
      <c r="G20" s="12">
        <f>C20/I2</f>
        <v>0.20496894409937888</v>
      </c>
      <c r="H20" s="13">
        <f t="shared" si="2"/>
        <v>0.19696969696969696</v>
      </c>
      <c r="I20" s="13">
        <f t="shared" si="0"/>
        <v>0</v>
      </c>
      <c r="J20" s="14">
        <f t="shared" si="1"/>
        <v>8.8607594936708861E-2</v>
      </c>
    </row>
    <row r="21" spans="1:10" ht="24" customHeight="1" thickBot="1" x14ac:dyDescent="0.3">
      <c r="A21" s="15" t="s">
        <v>27</v>
      </c>
      <c r="B21" s="16">
        <v>15</v>
      </c>
      <c r="C21" s="20">
        <v>234</v>
      </c>
      <c r="D21" s="21">
        <v>88</v>
      </c>
      <c r="E21" s="21"/>
      <c r="F21" s="22">
        <v>10</v>
      </c>
      <c r="G21" s="12">
        <f>C21/I2</f>
        <v>0.72670807453416153</v>
      </c>
      <c r="H21" s="13">
        <f t="shared" si="2"/>
        <v>0.37606837606837606</v>
      </c>
      <c r="I21" s="13">
        <f t="shared" si="0"/>
        <v>0</v>
      </c>
      <c r="J21" s="14">
        <f t="shared" si="1"/>
        <v>3.1055900621118012E-2</v>
      </c>
    </row>
    <row r="22" spans="1:10" ht="24" customHeight="1" thickBot="1" x14ac:dyDescent="0.3">
      <c r="A22" s="15" t="s">
        <v>28</v>
      </c>
      <c r="B22" s="16">
        <v>16</v>
      </c>
      <c r="C22" s="20">
        <v>136</v>
      </c>
      <c r="D22" s="21">
        <v>13</v>
      </c>
      <c r="E22" s="21"/>
      <c r="F22" s="22"/>
      <c r="G22" s="12">
        <f>C22/I2</f>
        <v>0.42236024844720499</v>
      </c>
      <c r="H22" s="13">
        <f t="shared" si="2"/>
        <v>9.5588235294117641E-2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78</v>
      </c>
      <c r="D23" s="21">
        <v>34</v>
      </c>
      <c r="E23" s="21"/>
      <c r="F23" s="22">
        <v>4</v>
      </c>
      <c r="G23" s="12">
        <f>C23/I2</f>
        <v>0.24223602484472051</v>
      </c>
      <c r="H23" s="13">
        <f t="shared" si="2"/>
        <v>0.4358974358974359</v>
      </c>
      <c r="I23" s="13">
        <f t="shared" si="0"/>
        <v>0</v>
      </c>
      <c r="J23" s="14">
        <f t="shared" si="1"/>
        <v>3.5714285714285712E-2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190</v>
      </c>
      <c r="D25" s="21">
        <v>34</v>
      </c>
      <c r="E25" s="21"/>
      <c r="F25" s="22">
        <v>1</v>
      </c>
      <c r="G25" s="12">
        <f>C25/I2</f>
        <v>0.59006211180124224</v>
      </c>
      <c r="H25" s="13">
        <f t="shared" si="2"/>
        <v>0.17894736842105263</v>
      </c>
      <c r="I25" s="13">
        <f t="shared" si="0"/>
        <v>0</v>
      </c>
      <c r="J25" s="14">
        <f t="shared" si="1"/>
        <v>4.464285714285714E-3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322</v>
      </c>
      <c r="D26" s="29"/>
      <c r="E26" s="29"/>
      <c r="F26" s="22">
        <v>44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0.13664596273291926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8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[1]Славск!$E$10</f>
        <v>529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529</v>
      </c>
      <c r="D7" s="10"/>
      <c r="E7" s="10"/>
      <c r="F7" s="11">
        <v>13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2.4574669187145556E-2</v>
      </c>
    </row>
    <row r="8" spans="1:11" ht="32.25" thickBot="1" x14ac:dyDescent="0.3">
      <c r="A8" s="15" t="s">
        <v>13</v>
      </c>
      <c r="B8" s="16">
        <v>2</v>
      </c>
      <c r="C8" s="17">
        <v>529</v>
      </c>
      <c r="D8" s="18"/>
      <c r="E8" s="18"/>
      <c r="F8" s="19">
        <v>52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9.8298676748582225E-2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529</v>
      </c>
      <c r="D9" s="21"/>
      <c r="E9" s="21"/>
      <c r="F9" s="22">
        <v>25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4.725897920604915E-2</v>
      </c>
    </row>
    <row r="10" spans="1:11" ht="21.75" customHeight="1" thickBot="1" x14ac:dyDescent="0.3">
      <c r="A10" s="15" t="s">
        <v>16</v>
      </c>
      <c r="B10" s="16">
        <v>4</v>
      </c>
      <c r="C10" s="20">
        <v>349</v>
      </c>
      <c r="D10" s="21">
        <v>12</v>
      </c>
      <c r="E10" s="21"/>
      <c r="F10" s="22">
        <v>19</v>
      </c>
      <c r="G10" s="12">
        <f>C10/I2</f>
        <v>0.6597353497164461</v>
      </c>
      <c r="H10" s="13">
        <f t="shared" ref="H10:H26" si="2">D10/C10</f>
        <v>3.4383954154727794E-2</v>
      </c>
      <c r="I10" s="13">
        <f t="shared" si="0"/>
        <v>0</v>
      </c>
      <c r="J10" s="14">
        <f t="shared" si="1"/>
        <v>5.2631578947368418E-2</v>
      </c>
    </row>
    <row r="11" spans="1:11" ht="21.75" customHeight="1" thickBot="1" x14ac:dyDescent="0.3">
      <c r="A11" s="15" t="s">
        <v>17</v>
      </c>
      <c r="B11" s="16">
        <v>5</v>
      </c>
      <c r="C11" s="20">
        <v>342</v>
      </c>
      <c r="D11" s="21">
        <v>12</v>
      </c>
      <c r="E11" s="21"/>
      <c r="F11" s="22">
        <v>10</v>
      </c>
      <c r="G11" s="12">
        <f>C11/I2</f>
        <v>0.64650283553875232</v>
      </c>
      <c r="H11" s="13">
        <f t="shared" si="2"/>
        <v>3.5087719298245612E-2</v>
      </c>
      <c r="I11" s="13">
        <f t="shared" si="0"/>
        <v>0</v>
      </c>
      <c r="J11" s="14">
        <f t="shared" si="1"/>
        <v>2.8248587570621469E-2</v>
      </c>
    </row>
    <row r="12" spans="1:11" ht="21.75" customHeight="1" thickBot="1" x14ac:dyDescent="0.3">
      <c r="A12" s="15" t="s">
        <v>18</v>
      </c>
      <c r="B12" s="16">
        <v>6</v>
      </c>
      <c r="C12" s="20">
        <v>274</v>
      </c>
      <c r="D12" s="21"/>
      <c r="E12" s="21"/>
      <c r="F12" s="22"/>
      <c r="G12" s="12">
        <f>C12/I2</f>
        <v>0.51795841209829863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172</v>
      </c>
      <c r="D13" s="21"/>
      <c r="E13" s="21"/>
      <c r="F13" s="22"/>
      <c r="G13" s="12">
        <f>C13/I2</f>
        <v>0.32514177693761814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373</v>
      </c>
      <c r="D14" s="21">
        <v>9</v>
      </c>
      <c r="E14" s="21"/>
      <c r="F14" s="22">
        <v>13</v>
      </c>
      <c r="G14" s="12">
        <f>C14/I2</f>
        <v>0.70510396975425327</v>
      </c>
      <c r="H14" s="13">
        <f t="shared" si="2"/>
        <v>2.4128686327077747E-2</v>
      </c>
      <c r="I14" s="13">
        <f t="shared" si="0"/>
        <v>0</v>
      </c>
      <c r="J14" s="14">
        <f t="shared" si="1"/>
        <v>3.4031413612565446E-2</v>
      </c>
    </row>
    <row r="15" spans="1:11" ht="48" thickBot="1" x14ac:dyDescent="0.3">
      <c r="A15" s="15" t="s">
        <v>21</v>
      </c>
      <c r="B15" s="16">
        <v>9</v>
      </c>
      <c r="C15" s="17">
        <v>240</v>
      </c>
      <c r="D15" s="18">
        <v>2</v>
      </c>
      <c r="E15" s="18"/>
      <c r="F15" s="19"/>
      <c r="G15" s="12">
        <f>C15/[1]Славск!$M$10</f>
        <v>0.93023255813953487</v>
      </c>
      <c r="H15" s="13">
        <f t="shared" si="2"/>
        <v>8.3333333333333332E-3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504</v>
      </c>
      <c r="D16" s="21">
        <v>25</v>
      </c>
      <c r="E16" s="21"/>
      <c r="F16" s="22"/>
      <c r="G16" s="12">
        <f>C16/I2</f>
        <v>0.95274102079395084</v>
      </c>
      <c r="H16" s="13">
        <f t="shared" si="2"/>
        <v>4.96031746031746E-2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118</v>
      </c>
      <c r="D17" s="21">
        <v>7</v>
      </c>
      <c r="E17" s="21"/>
      <c r="F17" s="22"/>
      <c r="G17" s="12">
        <f>C17/[1]Славск!$M$10</f>
        <v>0.4573643410852713</v>
      </c>
      <c r="H17" s="13">
        <f t="shared" si="2"/>
        <v>5.9322033898305086E-2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221</v>
      </c>
      <c r="D18" s="21">
        <v>12</v>
      </c>
      <c r="E18" s="21"/>
      <c r="F18" s="22"/>
      <c r="G18" s="12">
        <f>C18/I2</f>
        <v>0.41776937618147447</v>
      </c>
      <c r="H18" s="13">
        <f t="shared" si="2"/>
        <v>5.4298642533936653E-2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270</v>
      </c>
      <c r="D19" s="21"/>
      <c r="E19" s="21"/>
      <c r="F19" s="22"/>
      <c r="G19" s="12">
        <f>C19/I2</f>
        <v>0.5103969754253308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372</v>
      </c>
      <c r="D20" s="21">
        <v>12</v>
      </c>
      <c r="E20" s="21"/>
      <c r="F20" s="22">
        <v>27</v>
      </c>
      <c r="G20" s="12">
        <f>C20/I2</f>
        <v>0.7032136105860114</v>
      </c>
      <c r="H20" s="13">
        <f t="shared" si="2"/>
        <v>3.2258064516129031E-2</v>
      </c>
      <c r="I20" s="13">
        <f t="shared" si="0"/>
        <v>0</v>
      </c>
      <c r="J20" s="14">
        <f t="shared" si="1"/>
        <v>7.03125E-2</v>
      </c>
    </row>
    <row r="21" spans="1:10" ht="24" customHeight="1" thickBot="1" x14ac:dyDescent="0.3">
      <c r="A21" s="15" t="s">
        <v>27</v>
      </c>
      <c r="B21" s="16">
        <v>15</v>
      </c>
      <c r="C21" s="20">
        <v>525</v>
      </c>
      <c r="D21" s="21"/>
      <c r="E21" s="21"/>
      <c r="F21" s="22"/>
      <c r="G21" s="12">
        <f>C21/I2</f>
        <v>0.99243856332703217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209</v>
      </c>
      <c r="D22" s="21">
        <v>12</v>
      </c>
      <c r="E22" s="21"/>
      <c r="F22" s="22"/>
      <c r="G22" s="12">
        <f>C22/I2</f>
        <v>0.39508506616257089</v>
      </c>
      <c r="H22" s="13">
        <f t="shared" si="2"/>
        <v>5.7416267942583733E-2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158</v>
      </c>
      <c r="D23" s="21">
        <v>2</v>
      </c>
      <c r="E23" s="21"/>
      <c r="F23" s="22"/>
      <c r="G23" s="12">
        <f>C23/I2</f>
        <v>0.29867674858223064</v>
      </c>
      <c r="H23" s="13">
        <f t="shared" si="2"/>
        <v>1.2658227848101266E-2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3</v>
      </c>
      <c r="D24" s="21"/>
      <c r="E24" s="21"/>
      <c r="F24" s="22"/>
      <c r="G24" s="12">
        <f>C24/I2</f>
        <v>5.6710775047258983E-3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289</v>
      </c>
      <c r="D25" s="21"/>
      <c r="E25" s="21"/>
      <c r="F25" s="22"/>
      <c r="G25" s="12">
        <f>C25/I2</f>
        <v>0.54631379962192816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529</v>
      </c>
      <c r="D26" s="29"/>
      <c r="E26" s="29"/>
      <c r="F26" s="22">
        <v>17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3.2136105860113423E-2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9">
    <tabColor rgb="FFFF0000"/>
  </sheetPr>
  <dimension ref="A1:K29"/>
  <sheetViews>
    <sheetView topLeftCell="A6"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[1]Советск!$E$10</f>
        <v>329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329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329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17">
        <v>329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282</v>
      </c>
      <c r="D10" s="21"/>
      <c r="E10" s="21"/>
      <c r="F10" s="22"/>
      <c r="G10" s="12">
        <f>C10/I2</f>
        <v>0.8571428571428571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282</v>
      </c>
      <c r="D11" s="21"/>
      <c r="E11" s="21"/>
      <c r="F11" s="22"/>
      <c r="G11" s="12">
        <f>C11/I2</f>
        <v>0.8571428571428571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87</v>
      </c>
      <c r="D14" s="21"/>
      <c r="E14" s="21"/>
      <c r="F14" s="22"/>
      <c r="G14" s="12">
        <f>C14/I2</f>
        <v>0.26443768996960487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92</v>
      </c>
      <c r="D15" s="18"/>
      <c r="E15" s="18"/>
      <c r="F15" s="19"/>
      <c r="G15" s="12">
        <f>C15/[1]Советск!$M$10</f>
        <v>0.89320388349514568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328</v>
      </c>
      <c r="D16" s="21"/>
      <c r="E16" s="21"/>
      <c r="F16" s="22"/>
      <c r="G16" s="12">
        <f>C16/I2</f>
        <v>0.99696048632218848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48</v>
      </c>
      <c r="D17" s="21"/>
      <c r="E17" s="21"/>
      <c r="F17" s="22"/>
      <c r="G17" s="12">
        <f>C17/[1]Советск!$M$10</f>
        <v>0.46601941747572817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282</v>
      </c>
      <c r="D18" s="21"/>
      <c r="E18" s="21"/>
      <c r="F18" s="22"/>
      <c r="G18" s="12">
        <f>C18/I2</f>
        <v>0.8571428571428571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44</v>
      </c>
      <c r="D19" s="21"/>
      <c r="E19" s="21"/>
      <c r="F19" s="22"/>
      <c r="G19" s="12">
        <f>C19/I2</f>
        <v>0.1337386018237082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44</v>
      </c>
      <c r="D20" s="21"/>
      <c r="E20" s="21"/>
      <c r="F20" s="22"/>
      <c r="G20" s="12">
        <f>C20/I2</f>
        <v>0.1337386018237082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329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62</v>
      </c>
      <c r="D22" s="21"/>
      <c r="E22" s="21"/>
      <c r="F22" s="22"/>
      <c r="G22" s="12">
        <f>C22/I2</f>
        <v>0.18844984802431611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46</v>
      </c>
      <c r="D23" s="21"/>
      <c r="E23" s="21"/>
      <c r="F23" s="22"/>
      <c r="G23" s="12">
        <f>C23/I2</f>
        <v>0.1398176291793313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11</v>
      </c>
      <c r="D24" s="21"/>
      <c r="E24" s="21"/>
      <c r="F24" s="22"/>
      <c r="G24" s="12">
        <f>C24/I2</f>
        <v>3.3434650455927049E-2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329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tabColor rgb="FFFF0000"/>
  </sheetPr>
  <dimension ref="A1:K29"/>
  <sheetViews>
    <sheetView topLeftCell="A7" workbookViewId="0">
      <selection activeCell="D22" sqref="D2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[1]Балтийск!$E$10</f>
        <v>557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557</v>
      </c>
      <c r="D7" s="10"/>
      <c r="E7" s="10"/>
      <c r="F7" s="11">
        <v>206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0.36983842010771995</v>
      </c>
    </row>
    <row r="8" spans="1:11" ht="32.25" thickBot="1" x14ac:dyDescent="0.3">
      <c r="A8" s="15" t="s">
        <v>13</v>
      </c>
      <c r="B8" s="16">
        <v>2</v>
      </c>
      <c r="C8" s="17">
        <v>557</v>
      </c>
      <c r="D8" s="18"/>
      <c r="E8" s="18"/>
      <c r="F8" s="19">
        <v>89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0.15978456014362658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557</v>
      </c>
      <c r="D9" s="21"/>
      <c r="E9" s="21"/>
      <c r="F9" s="22">
        <v>32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5.7450628366247758E-2</v>
      </c>
    </row>
    <row r="10" spans="1:11" ht="21.75" customHeight="1" thickBot="1" x14ac:dyDescent="0.3">
      <c r="A10" s="15" t="s">
        <v>16</v>
      </c>
      <c r="B10" s="16">
        <v>4</v>
      </c>
      <c r="C10" s="20">
        <v>63</v>
      </c>
      <c r="D10" s="21">
        <v>494</v>
      </c>
      <c r="E10" s="21"/>
      <c r="F10" s="22">
        <v>22</v>
      </c>
      <c r="G10" s="12">
        <f>C10/I2</f>
        <v>0.11310592459605028</v>
      </c>
      <c r="H10" s="13">
        <f t="shared" ref="H10:H26" si="2">D10/C10</f>
        <v>7.8412698412698409</v>
      </c>
      <c r="I10" s="13">
        <f t="shared" si="0"/>
        <v>0</v>
      </c>
      <c r="J10" s="14">
        <f t="shared" si="1"/>
        <v>3.949730700179533E-2</v>
      </c>
    </row>
    <row r="11" spans="1:11" ht="21.75" customHeight="1" thickBot="1" x14ac:dyDescent="0.3">
      <c r="A11" s="15" t="s">
        <v>17</v>
      </c>
      <c r="B11" s="16">
        <v>5</v>
      </c>
      <c r="C11" s="20">
        <v>63</v>
      </c>
      <c r="D11" s="21">
        <v>494</v>
      </c>
      <c r="E11" s="21"/>
      <c r="F11" s="22">
        <v>3</v>
      </c>
      <c r="G11" s="12">
        <f>C11/I2</f>
        <v>0.11310592459605028</v>
      </c>
      <c r="H11" s="13">
        <f t="shared" si="2"/>
        <v>7.8412698412698409</v>
      </c>
      <c r="I11" s="13">
        <f t="shared" si="0"/>
        <v>0</v>
      </c>
      <c r="J11" s="14">
        <f t="shared" si="1"/>
        <v>5.3859964093357273E-3</v>
      </c>
    </row>
    <row r="12" spans="1:11" ht="21.75" customHeight="1" thickBot="1" x14ac:dyDescent="0.3">
      <c r="A12" s="15" t="s">
        <v>18</v>
      </c>
      <c r="B12" s="16">
        <v>6</v>
      </c>
      <c r="C12" s="20">
        <v>17</v>
      </c>
      <c r="D12" s="21"/>
      <c r="E12" s="21"/>
      <c r="F12" s="22"/>
      <c r="G12" s="12">
        <f>C12/I2</f>
        <v>3.052064631956912E-2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7</v>
      </c>
      <c r="D13" s="21"/>
      <c r="E13" s="21"/>
      <c r="F13" s="22"/>
      <c r="G13" s="12">
        <f>C13/I2</f>
        <v>1.2567324955116697E-2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53</v>
      </c>
      <c r="D14" s="21">
        <v>345</v>
      </c>
      <c r="E14" s="21"/>
      <c r="F14" s="22">
        <v>9</v>
      </c>
      <c r="G14" s="12">
        <f>C14/I2</f>
        <v>9.515260323159784E-2</v>
      </c>
      <c r="H14" s="13">
        <f t="shared" si="2"/>
        <v>6.5094339622641506</v>
      </c>
      <c r="I14" s="13">
        <f t="shared" si="0"/>
        <v>0</v>
      </c>
      <c r="J14" s="14">
        <f t="shared" si="1"/>
        <v>2.2613065326633167E-2</v>
      </c>
    </row>
    <row r="15" spans="1:11" ht="48" thickBot="1" x14ac:dyDescent="0.3">
      <c r="A15" s="15" t="s">
        <v>21</v>
      </c>
      <c r="B15" s="16">
        <v>9</v>
      </c>
      <c r="C15" s="17">
        <v>39</v>
      </c>
      <c r="D15" s="18">
        <v>41</v>
      </c>
      <c r="E15" s="18"/>
      <c r="F15" s="19">
        <v>14</v>
      </c>
      <c r="G15" s="12">
        <f>C15/[1]Балтийск!$M$10</f>
        <v>0.11079545454545454</v>
      </c>
      <c r="H15" s="13">
        <f t="shared" si="2"/>
        <v>1.0512820512820513</v>
      </c>
      <c r="I15" s="13">
        <f t="shared" si="0"/>
        <v>0</v>
      </c>
      <c r="J15" s="14">
        <f t="shared" si="1"/>
        <v>0.17499999999999999</v>
      </c>
    </row>
    <row r="16" spans="1:11" ht="24" customHeight="1" thickBot="1" x14ac:dyDescent="0.3">
      <c r="A16" s="15" t="s">
        <v>22</v>
      </c>
      <c r="B16" s="16">
        <v>10</v>
      </c>
      <c r="C16" s="20">
        <v>44</v>
      </c>
      <c r="D16" s="21">
        <v>513</v>
      </c>
      <c r="E16" s="21"/>
      <c r="F16" s="22"/>
      <c r="G16" s="12">
        <f>C16/I2</f>
        <v>7.899461400359066E-2</v>
      </c>
      <c r="H16" s="13">
        <f t="shared" si="2"/>
        <v>11.659090909090908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18</v>
      </c>
      <c r="D17" s="21">
        <v>4</v>
      </c>
      <c r="E17" s="21"/>
      <c r="F17" s="22">
        <v>2</v>
      </c>
      <c r="G17" s="12">
        <f>C17/[1]Балтийск!$M$10</f>
        <v>5.113636363636364E-2</v>
      </c>
      <c r="H17" s="13">
        <f t="shared" si="2"/>
        <v>0.22222222222222221</v>
      </c>
      <c r="I17" s="13">
        <f t="shared" si="0"/>
        <v>0</v>
      </c>
      <c r="J17" s="14">
        <f t="shared" si="1"/>
        <v>9.0909090909090912E-2</v>
      </c>
    </row>
    <row r="18" spans="1:10" ht="24" customHeight="1" thickBot="1" x14ac:dyDescent="0.3">
      <c r="A18" s="15" t="s">
        <v>24</v>
      </c>
      <c r="B18" s="16">
        <v>12</v>
      </c>
      <c r="C18" s="20">
        <v>64</v>
      </c>
      <c r="D18" s="21">
        <v>155</v>
      </c>
      <c r="E18" s="21"/>
      <c r="F18" s="22">
        <v>12</v>
      </c>
      <c r="G18" s="12">
        <f>C18/I2</f>
        <v>0.11490125673249552</v>
      </c>
      <c r="H18" s="13">
        <f t="shared" si="2"/>
        <v>2.421875</v>
      </c>
      <c r="I18" s="13">
        <f t="shared" si="0"/>
        <v>0</v>
      </c>
      <c r="J18" s="14">
        <f t="shared" si="1"/>
        <v>5.4794520547945202E-2</v>
      </c>
    </row>
    <row r="19" spans="1:10" ht="24" customHeight="1" thickBot="1" x14ac:dyDescent="0.3">
      <c r="A19" s="15" t="s">
        <v>25</v>
      </c>
      <c r="B19" s="16">
        <v>13</v>
      </c>
      <c r="C19" s="20">
        <v>32</v>
      </c>
      <c r="D19" s="21">
        <v>169</v>
      </c>
      <c r="E19" s="21"/>
      <c r="F19" s="22">
        <v>6</v>
      </c>
      <c r="G19" s="12">
        <f>C19/I2</f>
        <v>5.7450628366247758E-2</v>
      </c>
      <c r="H19" s="13">
        <f t="shared" si="2"/>
        <v>5.28125</v>
      </c>
      <c r="I19" s="13">
        <f t="shared" si="0"/>
        <v>0</v>
      </c>
      <c r="J19" s="14">
        <f t="shared" si="1"/>
        <v>2.9850746268656716E-2</v>
      </c>
    </row>
    <row r="20" spans="1:10" ht="24" customHeight="1" thickBot="1" x14ac:dyDescent="0.3">
      <c r="A20" s="15" t="s">
        <v>26</v>
      </c>
      <c r="B20" s="16">
        <v>14</v>
      </c>
      <c r="C20" s="20">
        <v>32</v>
      </c>
      <c r="D20" s="21">
        <v>167</v>
      </c>
      <c r="E20" s="21"/>
      <c r="F20" s="22">
        <v>10</v>
      </c>
      <c r="G20" s="12">
        <f>C20/I2</f>
        <v>5.7450628366247758E-2</v>
      </c>
      <c r="H20" s="13">
        <f t="shared" si="2"/>
        <v>5.21875</v>
      </c>
      <c r="I20" s="13">
        <f t="shared" si="0"/>
        <v>0</v>
      </c>
      <c r="J20" s="14">
        <f t="shared" si="1"/>
        <v>5.0251256281407038E-2</v>
      </c>
    </row>
    <row r="21" spans="1:10" ht="24" customHeight="1" thickBot="1" x14ac:dyDescent="0.3">
      <c r="A21" s="15" t="s">
        <v>27</v>
      </c>
      <c r="B21" s="16">
        <v>15</v>
      </c>
      <c r="C21" s="20">
        <v>175</v>
      </c>
      <c r="D21" s="21">
        <v>382</v>
      </c>
      <c r="E21" s="21"/>
      <c r="F21" s="22">
        <v>3</v>
      </c>
      <c r="G21" s="12">
        <f>C21/I2</f>
        <v>0.31418312387791741</v>
      </c>
      <c r="H21" s="13">
        <f t="shared" si="2"/>
        <v>2.1828571428571428</v>
      </c>
      <c r="I21" s="13">
        <f t="shared" si="0"/>
        <v>0</v>
      </c>
      <c r="J21" s="14">
        <f t="shared" si="1"/>
        <v>5.3859964093357273E-3</v>
      </c>
    </row>
    <row r="22" spans="1:10" ht="24" customHeight="1" thickBot="1" x14ac:dyDescent="0.3">
      <c r="A22" s="15" t="s">
        <v>28</v>
      </c>
      <c r="B22" s="16">
        <v>16</v>
      </c>
      <c r="C22" s="20">
        <v>8</v>
      </c>
      <c r="D22" s="21">
        <v>5</v>
      </c>
      <c r="E22" s="21"/>
      <c r="F22" s="22"/>
      <c r="G22" s="12">
        <f>C22/I2</f>
        <v>1.4362657091561939E-2</v>
      </c>
      <c r="H22" s="13">
        <f t="shared" si="2"/>
        <v>0.625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13</v>
      </c>
      <c r="D23" s="21">
        <v>24</v>
      </c>
      <c r="E23" s="21"/>
      <c r="F23" s="22">
        <v>2</v>
      </c>
      <c r="G23" s="12">
        <f>C23/I2</f>
        <v>2.333931777378815E-2</v>
      </c>
      <c r="H23" s="13">
        <f t="shared" si="2"/>
        <v>1.8461538461538463</v>
      </c>
      <c r="I23" s="13">
        <f t="shared" si="0"/>
        <v>0</v>
      </c>
      <c r="J23" s="14">
        <f t="shared" si="1"/>
        <v>5.4054054054054057E-2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62</v>
      </c>
      <c r="D25" s="21"/>
      <c r="E25" s="21"/>
      <c r="F25" s="22">
        <v>1</v>
      </c>
      <c r="G25" s="12">
        <f>C25/I2</f>
        <v>0.11131059245960502</v>
      </c>
      <c r="H25" s="13">
        <f t="shared" si="2"/>
        <v>0</v>
      </c>
      <c r="I25" s="13">
        <f t="shared" si="0"/>
        <v>0</v>
      </c>
      <c r="J25" s="14">
        <f t="shared" si="1"/>
        <v>1.6129032258064516E-2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557</v>
      </c>
      <c r="D26" s="29"/>
      <c r="E26" s="29"/>
      <c r="F26" s="22">
        <v>112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0.20107719928186715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0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[1]Черняховск!$E$10</f>
        <v>823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823</v>
      </c>
      <c r="D7" s="10"/>
      <c r="E7" s="10"/>
      <c r="F7" s="11">
        <v>20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2.4301336573511544E-2</v>
      </c>
    </row>
    <row r="8" spans="1:11" ht="32.25" thickBot="1" x14ac:dyDescent="0.3">
      <c r="A8" s="15" t="s">
        <v>13</v>
      </c>
      <c r="B8" s="16">
        <v>2</v>
      </c>
      <c r="C8" s="17">
        <v>823</v>
      </c>
      <c r="D8" s="18"/>
      <c r="E8" s="18"/>
      <c r="F8" s="19">
        <v>16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1.9441069258809233E-2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823</v>
      </c>
      <c r="D9" s="21"/>
      <c r="E9" s="21"/>
      <c r="F9" s="22">
        <v>15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1.8226002430133656E-2</v>
      </c>
    </row>
    <row r="10" spans="1:11" ht="21.75" customHeight="1" thickBot="1" x14ac:dyDescent="0.3">
      <c r="A10" s="15" t="s">
        <v>16</v>
      </c>
      <c r="B10" s="16">
        <v>4</v>
      </c>
      <c r="C10" s="20">
        <v>410</v>
      </c>
      <c r="D10" s="21"/>
      <c r="E10" s="21"/>
      <c r="F10" s="22">
        <v>8</v>
      </c>
      <c r="G10" s="12">
        <f>C10/I2</f>
        <v>0.49817739975698666</v>
      </c>
      <c r="H10" s="13">
        <f t="shared" ref="H10:H26" si="2">D10/C10</f>
        <v>0</v>
      </c>
      <c r="I10" s="13">
        <f t="shared" si="0"/>
        <v>0</v>
      </c>
      <c r="J10" s="14">
        <f t="shared" si="1"/>
        <v>1.9512195121951219E-2</v>
      </c>
    </row>
    <row r="11" spans="1:11" ht="21.75" customHeight="1" thickBot="1" x14ac:dyDescent="0.3">
      <c r="A11" s="15" t="s">
        <v>17</v>
      </c>
      <c r="B11" s="16">
        <v>5</v>
      </c>
      <c r="C11" s="20">
        <v>140</v>
      </c>
      <c r="D11" s="21"/>
      <c r="E11" s="21"/>
      <c r="F11" s="22">
        <v>8</v>
      </c>
      <c r="G11" s="12">
        <f>C11/I2</f>
        <v>0.1701093560145808</v>
      </c>
      <c r="H11" s="13">
        <f t="shared" si="2"/>
        <v>0</v>
      </c>
      <c r="I11" s="13">
        <f t="shared" si="0"/>
        <v>0</v>
      </c>
      <c r="J11" s="14">
        <f t="shared" si="1"/>
        <v>5.7142857142857141E-2</v>
      </c>
    </row>
    <row r="12" spans="1:11" ht="21.75" customHeight="1" thickBot="1" x14ac:dyDescent="0.3">
      <c r="A12" s="15" t="s">
        <v>18</v>
      </c>
      <c r="B12" s="16">
        <v>6</v>
      </c>
      <c r="C12" s="20">
        <v>150</v>
      </c>
      <c r="D12" s="21"/>
      <c r="E12" s="21"/>
      <c r="F12" s="22">
        <v>4</v>
      </c>
      <c r="G12" s="12">
        <f>C12/I2</f>
        <v>0.18226002430133659</v>
      </c>
      <c r="H12" s="13">
        <f t="shared" si="2"/>
        <v>0</v>
      </c>
      <c r="I12" s="13">
        <f t="shared" si="0"/>
        <v>0</v>
      </c>
      <c r="J12" s="14">
        <f t="shared" si="1"/>
        <v>2.6666666666666668E-2</v>
      </c>
    </row>
    <row r="13" spans="1:11" ht="21.75" customHeight="1" thickBot="1" x14ac:dyDescent="0.3">
      <c r="A13" s="15" t="s">
        <v>19</v>
      </c>
      <c r="B13" s="16">
        <v>7</v>
      </c>
      <c r="C13" s="20">
        <v>41</v>
      </c>
      <c r="D13" s="21"/>
      <c r="E13" s="21"/>
      <c r="F13" s="22">
        <v>4</v>
      </c>
      <c r="G13" s="12">
        <f>C13/I2</f>
        <v>4.9817739975698661E-2</v>
      </c>
      <c r="H13" s="13">
        <f t="shared" si="2"/>
        <v>0</v>
      </c>
      <c r="I13" s="13">
        <f t="shared" si="0"/>
        <v>0</v>
      </c>
      <c r="J13" s="14">
        <f t="shared" si="1"/>
        <v>9.7560975609756101E-2</v>
      </c>
    </row>
    <row r="14" spans="1:11" ht="21.75" customHeight="1" thickBot="1" x14ac:dyDescent="0.3">
      <c r="A14" s="15" t="s">
        <v>20</v>
      </c>
      <c r="B14" s="16">
        <v>8</v>
      </c>
      <c r="C14" s="20">
        <v>170</v>
      </c>
      <c r="D14" s="21"/>
      <c r="E14" s="21"/>
      <c r="F14" s="22">
        <v>5</v>
      </c>
      <c r="G14" s="12">
        <f>C14/I2</f>
        <v>0.20656136087484811</v>
      </c>
      <c r="H14" s="13">
        <f t="shared" si="2"/>
        <v>0</v>
      </c>
      <c r="I14" s="13">
        <f t="shared" si="0"/>
        <v>0</v>
      </c>
      <c r="J14" s="14">
        <f t="shared" si="1"/>
        <v>2.9411764705882353E-2</v>
      </c>
    </row>
    <row r="15" spans="1:11" ht="48" thickBot="1" x14ac:dyDescent="0.3">
      <c r="A15" s="15" t="s">
        <v>21</v>
      </c>
      <c r="B15" s="16">
        <v>9</v>
      </c>
      <c r="C15" s="17">
        <v>564</v>
      </c>
      <c r="D15" s="18"/>
      <c r="E15" s="18"/>
      <c r="F15" s="19">
        <v>1</v>
      </c>
      <c r="G15" s="12">
        <f>C15/[1]Черняховск!$M$10</f>
        <v>1</v>
      </c>
      <c r="H15" s="13">
        <f t="shared" si="2"/>
        <v>0</v>
      </c>
      <c r="I15" s="13">
        <f t="shared" si="0"/>
        <v>0</v>
      </c>
      <c r="J15" s="14">
        <f t="shared" si="1"/>
        <v>1.7730496453900709E-3</v>
      </c>
    </row>
    <row r="16" spans="1:11" ht="24" customHeight="1" thickBot="1" x14ac:dyDescent="0.3">
      <c r="A16" s="15" t="s">
        <v>22</v>
      </c>
      <c r="B16" s="16">
        <v>10</v>
      </c>
      <c r="C16" s="20">
        <v>823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17</v>
      </c>
      <c r="D17" s="21"/>
      <c r="E17" s="21"/>
      <c r="F17" s="22"/>
      <c r="G17" s="12">
        <f>C17/[1]Черняховск!$M$10</f>
        <v>3.0141843971631204E-2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410</v>
      </c>
      <c r="D18" s="21"/>
      <c r="E18" s="21"/>
      <c r="F18" s="22"/>
      <c r="G18" s="12">
        <f>C18/I2</f>
        <v>0.49817739975698666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413</v>
      </c>
      <c r="D19" s="21"/>
      <c r="E19" s="21"/>
      <c r="F19" s="22"/>
      <c r="G19" s="12">
        <f>C19/I2</f>
        <v>0.50182260024301339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517</v>
      </c>
      <c r="D20" s="21"/>
      <c r="E20" s="21"/>
      <c r="F20" s="22"/>
      <c r="G20" s="12">
        <f>C20/I2</f>
        <v>0.62818955042527336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823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210</v>
      </c>
      <c r="D22" s="21"/>
      <c r="E22" s="21"/>
      <c r="F22" s="22"/>
      <c r="G22" s="12">
        <f>C22/I2</f>
        <v>0.25516403402187121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72</v>
      </c>
      <c r="D23" s="21"/>
      <c r="E23" s="21"/>
      <c r="F23" s="22"/>
      <c r="G23" s="12">
        <f>C23/I2</f>
        <v>8.748481166464156E-2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420</v>
      </c>
      <c r="D25" s="21"/>
      <c r="E25" s="21"/>
      <c r="F25" s="22"/>
      <c r="G25" s="12">
        <f>C25/I2</f>
        <v>0.51032806804374242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823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tabColor rgb="FFFF0000"/>
  </sheetPr>
  <dimension ref="A1:K29"/>
  <sheetViews>
    <sheetView topLeftCell="A6" workbookViewId="0">
      <selection activeCell="D23" sqref="D2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[1]ГП1!$E$10</f>
        <v>2229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2229</v>
      </c>
      <c r="D7" s="10"/>
      <c r="E7" s="10"/>
      <c r="F7" s="11">
        <v>12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5.3835800807537013E-3</v>
      </c>
    </row>
    <row r="8" spans="1:11" ht="32.25" thickBot="1" x14ac:dyDescent="0.3">
      <c r="A8" s="15" t="s">
        <v>13</v>
      </c>
      <c r="B8" s="16">
        <v>2</v>
      </c>
      <c r="C8" s="9">
        <v>2229</v>
      </c>
      <c r="D8" s="18"/>
      <c r="E8" s="18"/>
      <c r="F8" s="19">
        <v>8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3.589053387169134E-3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2229</v>
      </c>
      <c r="D9" s="21"/>
      <c r="E9" s="21"/>
      <c r="F9" s="22">
        <v>115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5.1592642440556301E-2</v>
      </c>
    </row>
    <row r="10" spans="1:11" ht="21.75" customHeight="1" thickBot="1" x14ac:dyDescent="0.3">
      <c r="A10" s="15" t="s">
        <v>16</v>
      </c>
      <c r="B10" s="16">
        <v>4</v>
      </c>
      <c r="C10" s="20">
        <v>1507</v>
      </c>
      <c r="D10" s="21"/>
      <c r="E10" s="21"/>
      <c r="F10" s="22">
        <v>22</v>
      </c>
      <c r="G10" s="12">
        <f>C10/I2</f>
        <v>0.67608793180798565</v>
      </c>
      <c r="H10" s="13">
        <f t="shared" ref="H10:H26" si="2">D10/C10</f>
        <v>0</v>
      </c>
      <c r="I10" s="13">
        <f t="shared" si="0"/>
        <v>0</v>
      </c>
      <c r="J10" s="14">
        <f t="shared" si="1"/>
        <v>1.4598540145985401E-2</v>
      </c>
    </row>
    <row r="11" spans="1:11" ht="21.75" customHeight="1" thickBot="1" x14ac:dyDescent="0.3">
      <c r="A11" s="15" t="s">
        <v>17</v>
      </c>
      <c r="B11" s="16">
        <v>5</v>
      </c>
      <c r="C11" s="20">
        <v>1507</v>
      </c>
      <c r="D11" s="21"/>
      <c r="E11" s="21"/>
      <c r="F11" s="22">
        <v>9</v>
      </c>
      <c r="G11" s="12">
        <f>C11/I2</f>
        <v>0.67608793180798565</v>
      </c>
      <c r="H11" s="13">
        <f t="shared" si="2"/>
        <v>0</v>
      </c>
      <c r="I11" s="13">
        <f t="shared" si="0"/>
        <v>0</v>
      </c>
      <c r="J11" s="14">
        <f t="shared" si="1"/>
        <v>5.9721300597213008E-3</v>
      </c>
    </row>
    <row r="12" spans="1:11" ht="21.75" customHeight="1" thickBot="1" x14ac:dyDescent="0.3">
      <c r="A12" s="15" t="s">
        <v>18</v>
      </c>
      <c r="B12" s="16">
        <v>6</v>
      </c>
      <c r="C12" s="20">
        <v>864</v>
      </c>
      <c r="D12" s="21"/>
      <c r="E12" s="21"/>
      <c r="F12" s="22">
        <v>7</v>
      </c>
      <c r="G12" s="12">
        <f>C12/I2</f>
        <v>0.38761776581426649</v>
      </c>
      <c r="H12" s="13">
        <f t="shared" si="2"/>
        <v>0</v>
      </c>
      <c r="I12" s="13">
        <f t="shared" si="0"/>
        <v>0</v>
      </c>
      <c r="J12" s="14">
        <f t="shared" si="1"/>
        <v>8.1018518518518514E-3</v>
      </c>
    </row>
    <row r="13" spans="1:11" ht="21.75" customHeight="1" thickBot="1" x14ac:dyDescent="0.3">
      <c r="A13" s="15" t="s">
        <v>19</v>
      </c>
      <c r="B13" s="16">
        <v>7</v>
      </c>
      <c r="C13" s="20">
        <v>720</v>
      </c>
      <c r="D13" s="21"/>
      <c r="E13" s="21"/>
      <c r="F13" s="22">
        <v>12</v>
      </c>
      <c r="G13" s="12">
        <f>C13/I2</f>
        <v>0.32301480484522205</v>
      </c>
      <c r="H13" s="13">
        <f t="shared" si="2"/>
        <v>0</v>
      </c>
      <c r="I13" s="13">
        <f t="shared" si="0"/>
        <v>0</v>
      </c>
      <c r="J13" s="14">
        <f t="shared" si="1"/>
        <v>1.6666666666666666E-2</v>
      </c>
    </row>
    <row r="14" spans="1:11" ht="21.75" customHeight="1" thickBot="1" x14ac:dyDescent="0.3">
      <c r="A14" s="15" t="s">
        <v>20</v>
      </c>
      <c r="B14" s="16">
        <v>8</v>
      </c>
      <c r="C14" s="20">
        <v>1304</v>
      </c>
      <c r="D14" s="21"/>
      <c r="E14" s="21"/>
      <c r="F14" s="22">
        <v>35</v>
      </c>
      <c r="G14" s="12">
        <f>C14/I2</f>
        <v>0.5850157021085689</v>
      </c>
      <c r="H14" s="13">
        <f t="shared" si="2"/>
        <v>0</v>
      </c>
      <c r="I14" s="13">
        <f t="shared" si="0"/>
        <v>0</v>
      </c>
      <c r="J14" s="14">
        <f t="shared" si="1"/>
        <v>2.6840490797546013E-2</v>
      </c>
    </row>
    <row r="15" spans="1:11" ht="48" thickBot="1" x14ac:dyDescent="0.3">
      <c r="A15" s="15" t="s">
        <v>21</v>
      </c>
      <c r="B15" s="16">
        <v>9</v>
      </c>
      <c r="C15" s="17">
        <v>921</v>
      </c>
      <c r="D15" s="18"/>
      <c r="E15" s="18"/>
      <c r="F15" s="19">
        <v>28</v>
      </c>
      <c r="G15" s="12">
        <f>C15/[1]ГП1!$M$10</f>
        <v>0.70144706778370147</v>
      </c>
      <c r="H15" s="13">
        <f t="shared" si="2"/>
        <v>0</v>
      </c>
      <c r="I15" s="13">
        <f t="shared" si="0"/>
        <v>0</v>
      </c>
      <c r="J15" s="14">
        <f t="shared" si="1"/>
        <v>3.0401737242128121E-2</v>
      </c>
    </row>
    <row r="16" spans="1:11" ht="24" customHeight="1" thickBot="1" x14ac:dyDescent="0.3">
      <c r="A16" s="15" t="s">
        <v>22</v>
      </c>
      <c r="B16" s="16">
        <v>10</v>
      </c>
      <c r="C16" s="20">
        <v>2229</v>
      </c>
      <c r="D16" s="21"/>
      <c r="E16" s="21"/>
      <c r="F16" s="22">
        <v>0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132</v>
      </c>
      <c r="D17" s="21"/>
      <c r="E17" s="21"/>
      <c r="F17" s="22">
        <v>2</v>
      </c>
      <c r="G17" s="12">
        <f>C17/[1]ГП1!$M$10</f>
        <v>0.10053313023610053</v>
      </c>
      <c r="H17" s="13">
        <f t="shared" si="2"/>
        <v>0</v>
      </c>
      <c r="I17" s="13">
        <f t="shared" si="0"/>
        <v>0</v>
      </c>
      <c r="J17" s="14">
        <f t="shared" si="1"/>
        <v>1.5151515151515152E-2</v>
      </c>
    </row>
    <row r="18" spans="1:10" ht="24" customHeight="1" thickBot="1" x14ac:dyDescent="0.3">
      <c r="A18" s="15" t="s">
        <v>24</v>
      </c>
      <c r="B18" s="16">
        <v>12</v>
      </c>
      <c r="C18" s="20">
        <v>1585</v>
      </c>
      <c r="D18" s="21"/>
      <c r="E18" s="21"/>
      <c r="F18" s="22">
        <v>21</v>
      </c>
      <c r="G18" s="12">
        <f>C18/I2</f>
        <v>0.71108120233288474</v>
      </c>
      <c r="H18" s="13">
        <f t="shared" si="2"/>
        <v>0</v>
      </c>
      <c r="I18" s="13">
        <f t="shared" si="0"/>
        <v>0</v>
      </c>
      <c r="J18" s="14">
        <f t="shared" si="1"/>
        <v>1.3249211356466877E-2</v>
      </c>
    </row>
    <row r="19" spans="1:10" ht="24" customHeight="1" thickBot="1" x14ac:dyDescent="0.3">
      <c r="A19" s="15" t="s">
        <v>25</v>
      </c>
      <c r="B19" s="16">
        <v>13</v>
      </c>
      <c r="C19" s="20">
        <v>1101</v>
      </c>
      <c r="D19" s="21"/>
      <c r="E19" s="21"/>
      <c r="F19" s="22">
        <v>10</v>
      </c>
      <c r="G19" s="12">
        <f>C19/I2</f>
        <v>0.4939434724091521</v>
      </c>
      <c r="H19" s="13">
        <f t="shared" si="2"/>
        <v>0</v>
      </c>
      <c r="I19" s="13">
        <f t="shared" si="0"/>
        <v>0</v>
      </c>
      <c r="J19" s="14">
        <f t="shared" si="1"/>
        <v>9.0826521344232521E-3</v>
      </c>
    </row>
    <row r="20" spans="1:10" ht="24" customHeight="1" thickBot="1" x14ac:dyDescent="0.3">
      <c r="A20" s="15" t="s">
        <v>26</v>
      </c>
      <c r="B20" s="16">
        <v>14</v>
      </c>
      <c r="C20" s="20">
        <v>1101</v>
      </c>
      <c r="D20" s="21"/>
      <c r="E20" s="21"/>
      <c r="F20" s="22">
        <v>24</v>
      </c>
      <c r="G20" s="12">
        <f>C20/I2</f>
        <v>0.4939434724091521</v>
      </c>
      <c r="H20" s="13">
        <f t="shared" si="2"/>
        <v>0</v>
      </c>
      <c r="I20" s="13">
        <f t="shared" si="0"/>
        <v>0</v>
      </c>
      <c r="J20" s="14">
        <f t="shared" si="1"/>
        <v>2.1798365122615803E-2</v>
      </c>
    </row>
    <row r="21" spans="1:10" ht="24" customHeight="1" thickBot="1" x14ac:dyDescent="0.3">
      <c r="A21" s="15" t="s">
        <v>27</v>
      </c>
      <c r="B21" s="16">
        <v>15</v>
      </c>
      <c r="C21" s="20">
        <v>1346</v>
      </c>
      <c r="D21" s="21"/>
      <c r="E21" s="21"/>
      <c r="F21" s="22"/>
      <c r="G21" s="12">
        <f>C21/I2</f>
        <v>0.60385823239120684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89</v>
      </c>
      <c r="D22" s="21"/>
      <c r="E22" s="21"/>
      <c r="F22" s="22">
        <v>1</v>
      </c>
      <c r="G22" s="12">
        <f>C22/I2</f>
        <v>3.9928218932256621E-2</v>
      </c>
      <c r="H22" s="13">
        <f t="shared" si="2"/>
        <v>0</v>
      </c>
      <c r="I22" s="13">
        <f t="shared" si="0"/>
        <v>0</v>
      </c>
      <c r="J22" s="14">
        <f t="shared" si="1"/>
        <v>1.1235955056179775E-2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19</v>
      </c>
      <c r="D23" s="21"/>
      <c r="E23" s="21"/>
      <c r="F23" s="22">
        <v>2</v>
      </c>
      <c r="G23" s="12">
        <f>C23/I2</f>
        <v>8.5240017945266942E-3</v>
      </c>
      <c r="H23" s="13">
        <f t="shared" si="2"/>
        <v>0</v>
      </c>
      <c r="I23" s="13">
        <f t="shared" si="0"/>
        <v>0</v>
      </c>
      <c r="J23" s="14">
        <f t="shared" si="1"/>
        <v>0.10526315789473684</v>
      </c>
    </row>
    <row r="24" spans="1:10" s="25" customFormat="1" ht="32.25" thickBot="1" x14ac:dyDescent="0.3">
      <c r="A24" s="23" t="s">
        <v>30</v>
      </c>
      <c r="B24" s="24">
        <v>18</v>
      </c>
      <c r="C24" s="20">
        <v>8</v>
      </c>
      <c r="D24" s="21"/>
      <c r="E24" s="21"/>
      <c r="F24" s="22">
        <v>0</v>
      </c>
      <c r="G24" s="12">
        <f>C24/I2</f>
        <v>3.589053387169134E-3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246</v>
      </c>
      <c r="D25" s="21"/>
      <c r="E25" s="21"/>
      <c r="F25" s="22">
        <v>9</v>
      </c>
      <c r="G25" s="12">
        <f>C25/I2</f>
        <v>0.11036339165545088</v>
      </c>
      <c r="H25" s="13">
        <f t="shared" si="2"/>
        <v>0</v>
      </c>
      <c r="I25" s="13">
        <f t="shared" si="0"/>
        <v>0</v>
      </c>
      <c r="J25" s="14">
        <f t="shared" si="1"/>
        <v>3.6585365853658534E-2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2229</v>
      </c>
      <c r="D26" s="29"/>
      <c r="E26" s="29"/>
      <c r="F26" s="22">
        <v>294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0.13189771197846567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[1]ГП2!$E$10</f>
        <v>1507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1507</v>
      </c>
      <c r="D7" s="31"/>
      <c r="E7" s="31"/>
      <c r="F7" s="11">
        <v>7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4.6449900464499002E-3</v>
      </c>
    </row>
    <row r="8" spans="1:11" ht="32.25" thickBot="1" x14ac:dyDescent="0.3">
      <c r="A8" s="15" t="s">
        <v>13</v>
      </c>
      <c r="B8" s="16">
        <v>2</v>
      </c>
      <c r="C8" s="9">
        <v>1507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1507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951</v>
      </c>
      <c r="D10" s="21"/>
      <c r="E10" s="21"/>
      <c r="F10" s="22">
        <v>173</v>
      </c>
      <c r="G10" s="12">
        <f>C10/I2</f>
        <v>0.6310550763105508</v>
      </c>
      <c r="H10" s="13">
        <f t="shared" ref="H10:H26" si="2">D10/C10</f>
        <v>0</v>
      </c>
      <c r="I10" s="13">
        <f t="shared" si="0"/>
        <v>0</v>
      </c>
      <c r="J10" s="14">
        <f t="shared" si="1"/>
        <v>0.18191377497371189</v>
      </c>
    </row>
    <row r="11" spans="1:11" ht="21.75" customHeight="1" thickBot="1" x14ac:dyDescent="0.3">
      <c r="A11" s="15" t="s">
        <v>17</v>
      </c>
      <c r="B11" s="16">
        <v>5</v>
      </c>
      <c r="C11" s="20">
        <v>951</v>
      </c>
      <c r="D11" s="21"/>
      <c r="E11" s="21"/>
      <c r="F11" s="22">
        <v>102</v>
      </c>
      <c r="G11" s="12">
        <f>C11/I2</f>
        <v>0.6310550763105508</v>
      </c>
      <c r="H11" s="13">
        <f t="shared" si="2"/>
        <v>0</v>
      </c>
      <c r="I11" s="13">
        <f t="shared" si="0"/>
        <v>0</v>
      </c>
      <c r="J11" s="14">
        <f t="shared" si="1"/>
        <v>0.10725552050473186</v>
      </c>
    </row>
    <row r="12" spans="1:11" ht="21.75" customHeight="1" thickBot="1" x14ac:dyDescent="0.3">
      <c r="A12" s="15" t="s">
        <v>18</v>
      </c>
      <c r="B12" s="16">
        <v>6</v>
      </c>
      <c r="C12" s="20">
        <v>390</v>
      </c>
      <c r="D12" s="21"/>
      <c r="E12" s="21"/>
      <c r="F12" s="22"/>
      <c r="G12" s="12">
        <f>C12/I2</f>
        <v>0.25879230258792302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57</v>
      </c>
      <c r="D13" s="21"/>
      <c r="E13" s="21"/>
      <c r="F13" s="22"/>
      <c r="G13" s="12">
        <f>C13/I2</f>
        <v>3.7823490378234903E-2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988</v>
      </c>
      <c r="D14" s="21">
        <v>117</v>
      </c>
      <c r="E14" s="21"/>
      <c r="F14" s="22"/>
      <c r="G14" s="12">
        <f>C14/I2</f>
        <v>0.65560716655607165</v>
      </c>
      <c r="H14" s="13">
        <f t="shared" si="2"/>
        <v>0.11842105263157894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195</v>
      </c>
      <c r="D15" s="18">
        <v>462</v>
      </c>
      <c r="E15" s="18"/>
      <c r="F15" s="19"/>
      <c r="G15" s="12">
        <f>C15/[1]ГП2!$M$10</f>
        <v>0.19345238095238096</v>
      </c>
      <c r="H15" s="13">
        <f t="shared" si="2"/>
        <v>2.3692307692307693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/>
      <c r="D16" s="21">
        <v>1280</v>
      </c>
      <c r="E16" s="21"/>
      <c r="F16" s="22"/>
      <c r="G16" s="12">
        <f>C16/I2</f>
        <v>0</v>
      </c>
      <c r="H16" s="13" t="e">
        <f t="shared" si="2"/>
        <v>#DIV/0!</v>
      </c>
      <c r="I16" s="13" t="e">
        <f t="shared" si="0"/>
        <v>#DIV/0!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>
        <v>140</v>
      </c>
      <c r="E17" s="21"/>
      <c r="F17" s="22"/>
      <c r="G17" s="12">
        <f>C17/[1]ГП2!$M$10</f>
        <v>0</v>
      </c>
      <c r="H17" s="13" t="e">
        <f t="shared" si="2"/>
        <v>#DIV/0!</v>
      </c>
      <c r="I17" s="13" t="e">
        <f t="shared" si="0"/>
        <v>#DIV/0!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833</v>
      </c>
      <c r="D18" s="21"/>
      <c r="E18" s="21"/>
      <c r="F18" s="22"/>
      <c r="G18" s="12">
        <f>C18/I2</f>
        <v>0.55275381552753811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511</v>
      </c>
      <c r="D19" s="21">
        <v>45</v>
      </c>
      <c r="E19" s="21"/>
      <c r="F19" s="22"/>
      <c r="G19" s="12">
        <f>C19/I2</f>
        <v>0.33908427339084274</v>
      </c>
      <c r="H19" s="13">
        <f t="shared" si="2"/>
        <v>8.8062622309197647E-2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519</v>
      </c>
      <c r="D20" s="21">
        <v>37</v>
      </c>
      <c r="E20" s="21"/>
      <c r="F20" s="22">
        <v>187</v>
      </c>
      <c r="G20" s="12">
        <f>C20/I2</f>
        <v>0.34439283344392835</v>
      </c>
      <c r="H20" s="13">
        <f t="shared" si="2"/>
        <v>7.1290944123314062E-2</v>
      </c>
      <c r="I20" s="13">
        <f t="shared" si="0"/>
        <v>0</v>
      </c>
      <c r="J20" s="14">
        <f t="shared" si="1"/>
        <v>0.33633093525179858</v>
      </c>
    </row>
    <row r="21" spans="1:10" ht="24" customHeight="1" thickBot="1" x14ac:dyDescent="0.3">
      <c r="A21" s="15" t="s">
        <v>27</v>
      </c>
      <c r="B21" s="16">
        <v>15</v>
      </c>
      <c r="C21" s="20">
        <v>1407</v>
      </c>
      <c r="D21" s="21">
        <v>100</v>
      </c>
      <c r="E21" s="21"/>
      <c r="F21" s="22"/>
      <c r="G21" s="12">
        <f>C21/I2</f>
        <v>0.93364299933643002</v>
      </c>
      <c r="H21" s="13">
        <f t="shared" si="2"/>
        <v>7.1073205401563616E-2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405</v>
      </c>
      <c r="D22" s="21">
        <v>227</v>
      </c>
      <c r="E22" s="21"/>
      <c r="F22" s="22"/>
      <c r="G22" s="12">
        <f>C22/I2</f>
        <v>0.26874585268745854</v>
      </c>
      <c r="H22" s="13">
        <f t="shared" si="2"/>
        <v>0.56049382716049378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169</v>
      </c>
      <c r="D23" s="21">
        <v>369</v>
      </c>
      <c r="E23" s="21"/>
      <c r="F23" s="22"/>
      <c r="G23" s="12">
        <f>C23/I2</f>
        <v>0.11214333112143331</v>
      </c>
      <c r="H23" s="13">
        <f t="shared" si="2"/>
        <v>2.1834319526627217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1148</v>
      </c>
      <c r="D25" s="21"/>
      <c r="E25" s="21"/>
      <c r="F25" s="22"/>
      <c r="G25" s="12">
        <f>C25/I2</f>
        <v>0.76177836761778372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1507</v>
      </c>
      <c r="D26" s="32"/>
      <c r="E26" s="32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4">
    <tabColor rgb="FFFF0000"/>
  </sheetPr>
  <dimension ref="A1:K29"/>
  <sheetViews>
    <sheetView topLeftCell="A6" workbookViewId="0">
      <selection activeCell="E13" sqref="E1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[1]ГП3!$E$10</f>
        <v>311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311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311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311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301</v>
      </c>
      <c r="D10" s="21">
        <v>10</v>
      </c>
      <c r="E10" s="21"/>
      <c r="F10" s="22"/>
      <c r="G10" s="12">
        <f>C10/I2</f>
        <v>0.96784565916398713</v>
      </c>
      <c r="H10" s="13">
        <f t="shared" ref="H10:H26" si="2">D10/C10</f>
        <v>3.3222591362126248E-2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301</v>
      </c>
      <c r="D11" s="21">
        <v>10</v>
      </c>
      <c r="E11" s="21"/>
      <c r="F11" s="22"/>
      <c r="G11" s="12">
        <f>C11/I2</f>
        <v>0.96784565916398713</v>
      </c>
      <c r="H11" s="13">
        <f t="shared" si="2"/>
        <v>3.3222591362126248E-2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260</v>
      </c>
      <c r="D12" s="21"/>
      <c r="E12" s="21"/>
      <c r="F12" s="22"/>
      <c r="G12" s="12">
        <f>C12/I2</f>
        <v>0.83601286173633438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300</v>
      </c>
      <c r="D14" s="21">
        <v>11</v>
      </c>
      <c r="E14" s="21"/>
      <c r="F14" s="22"/>
      <c r="G14" s="12">
        <f>C14/I2</f>
        <v>0.96463022508038587</v>
      </c>
      <c r="H14" s="13">
        <f t="shared" si="2"/>
        <v>3.6666666666666667E-2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92</v>
      </c>
      <c r="D15" s="18">
        <v>46</v>
      </c>
      <c r="E15" s="18"/>
      <c r="F15" s="19"/>
      <c r="G15" s="12">
        <f>C15/[1]ГП3!$M$10</f>
        <v>0.6344827586206897</v>
      </c>
      <c r="H15" s="13">
        <f t="shared" si="2"/>
        <v>0.5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81</v>
      </c>
      <c r="D16" s="21">
        <v>230</v>
      </c>
      <c r="E16" s="21"/>
      <c r="F16" s="22"/>
      <c r="G16" s="12">
        <f>C16/I2</f>
        <v>0.26045016077170419</v>
      </c>
      <c r="H16" s="13">
        <f t="shared" si="2"/>
        <v>2.8395061728395063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32</v>
      </c>
      <c r="D17" s="21">
        <v>58</v>
      </c>
      <c r="E17" s="21"/>
      <c r="F17" s="22"/>
      <c r="G17" s="12">
        <f>C17/[1]ГП3!$M$10</f>
        <v>0.22068965517241379</v>
      </c>
      <c r="H17" s="13">
        <f t="shared" si="2"/>
        <v>1.8125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200</v>
      </c>
      <c r="D18" s="21">
        <v>40</v>
      </c>
      <c r="E18" s="21"/>
      <c r="F18" s="22"/>
      <c r="G18" s="12">
        <f>C18/I2</f>
        <v>0.64308681672025725</v>
      </c>
      <c r="H18" s="13">
        <f t="shared" si="2"/>
        <v>0.2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50</v>
      </c>
      <c r="D19" s="21">
        <v>21</v>
      </c>
      <c r="E19" s="21"/>
      <c r="F19" s="22"/>
      <c r="G19" s="12">
        <f>C19/I2</f>
        <v>0.16077170418006431</v>
      </c>
      <c r="H19" s="13">
        <f t="shared" si="2"/>
        <v>0.42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71</v>
      </c>
      <c r="D20" s="21"/>
      <c r="E20" s="21"/>
      <c r="F20" s="22"/>
      <c r="G20" s="12">
        <f>C20/I2</f>
        <v>0.22829581993569131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301</v>
      </c>
      <c r="D21" s="21"/>
      <c r="E21" s="21"/>
      <c r="F21" s="22"/>
      <c r="G21" s="12">
        <f>C21/I2</f>
        <v>0.96784565916398713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107</v>
      </c>
      <c r="D22" s="21"/>
      <c r="E22" s="21"/>
      <c r="F22" s="22"/>
      <c r="G22" s="12">
        <f>C22/I2</f>
        <v>0.34405144694533762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37</v>
      </c>
      <c r="D23" s="21">
        <v>85</v>
      </c>
      <c r="E23" s="21"/>
      <c r="F23" s="22"/>
      <c r="G23" s="12">
        <f>C23/I2</f>
        <v>0.11897106109324759</v>
      </c>
      <c r="H23" s="13">
        <f t="shared" si="2"/>
        <v>2.2972972972972974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311</v>
      </c>
      <c r="D25" s="21"/>
      <c r="E25" s="21"/>
      <c r="F25" s="22"/>
      <c r="G25" s="12">
        <f>C25/I2</f>
        <v>1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311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5">
    <tabColor rgb="FFFF0000"/>
  </sheetPr>
  <dimension ref="A1:K29"/>
  <sheetViews>
    <sheetView topLeftCell="A6" workbookViewId="0">
      <selection activeCell="C26" sqref="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[1]ГБ1!$E$10</f>
        <v>593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593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9">
        <v>593</v>
      </c>
      <c r="D8" s="18"/>
      <c r="E8" s="18"/>
      <c r="F8" s="19">
        <v>17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2.866779089376054E-2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593</v>
      </c>
      <c r="D9" s="21"/>
      <c r="E9" s="21"/>
      <c r="F9" s="22">
        <v>24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4.0472175379426642E-2</v>
      </c>
    </row>
    <row r="10" spans="1:11" ht="21.75" customHeight="1" thickBot="1" x14ac:dyDescent="0.3">
      <c r="A10" s="15" t="s">
        <v>16</v>
      </c>
      <c r="B10" s="16">
        <v>4</v>
      </c>
      <c r="C10" s="20">
        <v>390</v>
      </c>
      <c r="D10" s="21">
        <v>11</v>
      </c>
      <c r="E10" s="21"/>
      <c r="F10" s="22">
        <v>12</v>
      </c>
      <c r="G10" s="12">
        <f>C10/I2</f>
        <v>0.65767284991568298</v>
      </c>
      <c r="H10" s="13">
        <f t="shared" ref="H10:H26" si="2">D10/C10</f>
        <v>2.8205128205128206E-2</v>
      </c>
      <c r="I10" s="13">
        <f t="shared" si="0"/>
        <v>0</v>
      </c>
      <c r="J10" s="14">
        <f t="shared" si="1"/>
        <v>2.9925187032418952E-2</v>
      </c>
    </row>
    <row r="11" spans="1:11" ht="21.75" customHeight="1" thickBot="1" x14ac:dyDescent="0.3">
      <c r="A11" s="15" t="s">
        <v>17</v>
      </c>
      <c r="B11" s="16">
        <v>5</v>
      </c>
      <c r="C11" s="20">
        <v>390</v>
      </c>
      <c r="D11" s="21">
        <v>16</v>
      </c>
      <c r="E11" s="21"/>
      <c r="F11" s="22">
        <v>18</v>
      </c>
      <c r="G11" s="12">
        <f>C11/I2</f>
        <v>0.65767284991568298</v>
      </c>
      <c r="H11" s="13">
        <f t="shared" si="2"/>
        <v>4.1025641025641026E-2</v>
      </c>
      <c r="I11" s="13">
        <f t="shared" si="0"/>
        <v>0</v>
      </c>
      <c r="J11" s="14">
        <f t="shared" si="1"/>
        <v>4.4334975369458129E-2</v>
      </c>
    </row>
    <row r="12" spans="1:11" ht="21.75" customHeight="1" thickBot="1" x14ac:dyDescent="0.3">
      <c r="A12" s="15" t="s">
        <v>18</v>
      </c>
      <c r="B12" s="16">
        <v>6</v>
      </c>
      <c r="C12" s="20">
        <v>15</v>
      </c>
      <c r="D12" s="21"/>
      <c r="E12" s="21"/>
      <c r="F12" s="22"/>
      <c r="G12" s="12">
        <f>C12/I2</f>
        <v>2.5295109612141653E-2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4</v>
      </c>
      <c r="D13" s="21">
        <v>4</v>
      </c>
      <c r="E13" s="21"/>
      <c r="F13" s="22"/>
      <c r="G13" s="12">
        <f>C13/I2</f>
        <v>6.7453625632377737E-3</v>
      </c>
      <c r="H13" s="13">
        <f t="shared" si="2"/>
        <v>1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569</v>
      </c>
      <c r="D14" s="21">
        <v>24</v>
      </c>
      <c r="E14" s="21"/>
      <c r="F14" s="22">
        <v>7</v>
      </c>
      <c r="G14" s="12">
        <f>C14/I2</f>
        <v>0.9595278246205734</v>
      </c>
      <c r="H14" s="13">
        <f t="shared" si="2"/>
        <v>4.21792618629174E-2</v>
      </c>
      <c r="I14" s="13">
        <f t="shared" si="0"/>
        <v>0</v>
      </c>
      <c r="J14" s="14">
        <f t="shared" si="1"/>
        <v>1.1804384485666104E-2</v>
      </c>
    </row>
    <row r="15" spans="1:11" ht="48" thickBot="1" x14ac:dyDescent="0.3">
      <c r="A15" s="15" t="s">
        <v>21</v>
      </c>
      <c r="B15" s="16">
        <v>9</v>
      </c>
      <c r="C15" s="17">
        <v>393</v>
      </c>
      <c r="D15" s="18">
        <v>17</v>
      </c>
      <c r="E15" s="18"/>
      <c r="F15" s="19">
        <v>5</v>
      </c>
      <c r="G15" s="12">
        <f>C15/[1]ГБ1!$M$10</f>
        <v>1</v>
      </c>
      <c r="H15" s="13">
        <f t="shared" si="2"/>
        <v>4.3256997455470736E-2</v>
      </c>
      <c r="I15" s="13">
        <f t="shared" si="0"/>
        <v>0</v>
      </c>
      <c r="J15" s="14">
        <f t="shared" si="1"/>
        <v>1.2195121951219513E-2</v>
      </c>
    </row>
    <row r="16" spans="1:11" ht="24" customHeight="1" thickBot="1" x14ac:dyDescent="0.3">
      <c r="A16" s="15" t="s">
        <v>22</v>
      </c>
      <c r="B16" s="16">
        <v>10</v>
      </c>
      <c r="C16" s="20">
        <v>477</v>
      </c>
      <c r="D16" s="21">
        <v>116</v>
      </c>
      <c r="E16" s="21"/>
      <c r="F16" s="22"/>
      <c r="G16" s="12">
        <f>C16/I2</f>
        <v>0.80438448566610454</v>
      </c>
      <c r="H16" s="13">
        <f t="shared" si="2"/>
        <v>0.24318658280922431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C17/[1]ГБ1!$M$10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405</v>
      </c>
      <c r="D18" s="21">
        <v>31</v>
      </c>
      <c r="E18" s="21"/>
      <c r="F18" s="22">
        <v>4</v>
      </c>
      <c r="G18" s="12">
        <f>C18/I2</f>
        <v>0.68296795952782463</v>
      </c>
      <c r="H18" s="13">
        <f t="shared" si="2"/>
        <v>7.6543209876543214E-2</v>
      </c>
      <c r="I18" s="13">
        <f t="shared" si="0"/>
        <v>0</v>
      </c>
      <c r="J18" s="14">
        <f t="shared" si="1"/>
        <v>9.1743119266055051E-3</v>
      </c>
    </row>
    <row r="19" spans="1:10" ht="24" customHeight="1" thickBot="1" x14ac:dyDescent="0.3">
      <c r="A19" s="15" t="s">
        <v>25</v>
      </c>
      <c r="B19" s="16">
        <v>13</v>
      </c>
      <c r="C19" s="20">
        <v>188</v>
      </c>
      <c r="D19" s="21">
        <v>35</v>
      </c>
      <c r="E19" s="21"/>
      <c r="F19" s="22"/>
      <c r="G19" s="12">
        <f>C19/I2</f>
        <v>0.31703204047217537</v>
      </c>
      <c r="H19" s="13">
        <f t="shared" si="2"/>
        <v>0.18617021276595744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257</v>
      </c>
      <c r="D20" s="21">
        <v>22</v>
      </c>
      <c r="E20" s="21"/>
      <c r="F20" s="22"/>
      <c r="G20" s="12">
        <f>C20/I2</f>
        <v>0.43338954468802698</v>
      </c>
      <c r="H20" s="13">
        <f t="shared" si="2"/>
        <v>8.5603112840466927E-2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540</v>
      </c>
      <c r="D21" s="21">
        <v>53</v>
      </c>
      <c r="E21" s="21"/>
      <c r="F21" s="22"/>
      <c r="G21" s="12">
        <f>C21/I2</f>
        <v>0.91062394603709951</v>
      </c>
      <c r="H21" s="13">
        <f t="shared" si="2"/>
        <v>9.8148148148148151E-2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42</v>
      </c>
      <c r="D22" s="21">
        <v>5</v>
      </c>
      <c r="E22" s="21"/>
      <c r="F22" s="22"/>
      <c r="G22" s="12">
        <f>C22/I2</f>
        <v>7.0826306913996634E-2</v>
      </c>
      <c r="H22" s="13">
        <f t="shared" si="2"/>
        <v>0.11904761904761904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78</v>
      </c>
      <c r="D23" s="21">
        <v>9</v>
      </c>
      <c r="E23" s="21"/>
      <c r="F23" s="22"/>
      <c r="G23" s="12">
        <f>C23/I2</f>
        <v>0.13153456998313659</v>
      </c>
      <c r="H23" s="13">
        <f t="shared" si="2"/>
        <v>0.11538461538461539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11</v>
      </c>
      <c r="D24" s="21"/>
      <c r="E24" s="21"/>
      <c r="F24" s="22"/>
      <c r="G24" s="12">
        <f>C24/I2</f>
        <v>1.8549747048903879E-2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322</v>
      </c>
      <c r="D25" s="21">
        <v>36</v>
      </c>
      <c r="E25" s="21"/>
      <c r="F25" s="22"/>
      <c r="G25" s="12">
        <f>C25/I2</f>
        <v>0.54300168634064083</v>
      </c>
      <c r="H25" s="13">
        <f t="shared" si="2"/>
        <v>0.11180124223602485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593</v>
      </c>
      <c r="D26" s="29"/>
      <c r="E26" s="29"/>
      <c r="F26" s="22">
        <v>26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4.3844856661045532E-2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6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[1]ГБ2!$E$10</f>
        <v>646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646</v>
      </c>
      <c r="D7" s="10"/>
      <c r="E7" s="10"/>
      <c r="F7" s="11">
        <v>234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0.36222910216718268</v>
      </c>
    </row>
    <row r="8" spans="1:11" ht="32.25" thickBot="1" x14ac:dyDescent="0.3">
      <c r="A8" s="15" t="s">
        <v>13</v>
      </c>
      <c r="B8" s="16">
        <v>2</v>
      </c>
      <c r="C8" s="17">
        <v>646</v>
      </c>
      <c r="D8" s="18">
        <v>0</v>
      </c>
      <c r="E8" s="18">
        <v>0</v>
      </c>
      <c r="F8" s="19">
        <v>146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0.2260061919504644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646</v>
      </c>
      <c r="D9" s="21">
        <v>0</v>
      </c>
      <c r="E9" s="21">
        <v>0</v>
      </c>
      <c r="F9" s="22">
        <v>123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0.19040247678018576</v>
      </c>
    </row>
    <row r="10" spans="1:11" ht="21.75" customHeight="1" thickBot="1" x14ac:dyDescent="0.3">
      <c r="A10" s="15" t="s">
        <v>16</v>
      </c>
      <c r="B10" s="16">
        <v>4</v>
      </c>
      <c r="C10" s="20">
        <v>323</v>
      </c>
      <c r="D10" s="21">
        <v>0</v>
      </c>
      <c r="E10" s="21">
        <v>0</v>
      </c>
      <c r="F10" s="22">
        <v>124</v>
      </c>
      <c r="G10" s="12">
        <f>C10/I2</f>
        <v>0.5</v>
      </c>
      <c r="H10" s="13">
        <f t="shared" ref="H10:H26" si="2">D10/C10</f>
        <v>0</v>
      </c>
      <c r="I10" s="13">
        <f t="shared" si="0"/>
        <v>0</v>
      </c>
      <c r="J10" s="14">
        <f t="shared" si="1"/>
        <v>0.38390092879256965</v>
      </c>
    </row>
    <row r="11" spans="1:11" ht="21.75" customHeight="1" thickBot="1" x14ac:dyDescent="0.3">
      <c r="A11" s="15" t="s">
        <v>17</v>
      </c>
      <c r="B11" s="16">
        <v>5</v>
      </c>
      <c r="C11" s="20">
        <v>323</v>
      </c>
      <c r="D11" s="21">
        <v>0</v>
      </c>
      <c r="E11" s="21">
        <v>0</v>
      </c>
      <c r="F11" s="22">
        <v>145</v>
      </c>
      <c r="G11" s="12">
        <f>C11/I2</f>
        <v>0.5</v>
      </c>
      <c r="H11" s="13">
        <f t="shared" si="2"/>
        <v>0</v>
      </c>
      <c r="I11" s="13">
        <f t="shared" si="0"/>
        <v>0</v>
      </c>
      <c r="J11" s="14">
        <f t="shared" si="1"/>
        <v>0.44891640866873067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>
        <v>0</v>
      </c>
      <c r="E12" s="21">
        <v>0</v>
      </c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>
        <v>0</v>
      </c>
      <c r="E13" s="21">
        <v>0</v>
      </c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646</v>
      </c>
      <c r="D14" s="21">
        <v>0</v>
      </c>
      <c r="E14" s="21">
        <v>0</v>
      </c>
      <c r="F14" s="22">
        <v>127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0.19659442724458204</v>
      </c>
    </row>
    <row r="15" spans="1:11" ht="48" thickBot="1" x14ac:dyDescent="0.3">
      <c r="A15" s="15" t="s">
        <v>21</v>
      </c>
      <c r="B15" s="16">
        <v>9</v>
      </c>
      <c r="C15" s="17">
        <v>323</v>
      </c>
      <c r="D15" s="18">
        <v>0</v>
      </c>
      <c r="E15" s="18">
        <v>0</v>
      </c>
      <c r="F15" s="19">
        <v>12</v>
      </c>
      <c r="G15" s="12">
        <f>C15/[1]ГБ2!$M$10</f>
        <v>1</v>
      </c>
      <c r="H15" s="13">
        <f t="shared" si="2"/>
        <v>0</v>
      </c>
      <c r="I15" s="13">
        <f t="shared" si="0"/>
        <v>0</v>
      </c>
      <c r="J15" s="14">
        <f t="shared" si="1"/>
        <v>3.7151702786377708E-2</v>
      </c>
    </row>
    <row r="16" spans="1:11" ht="24" customHeight="1" thickBot="1" x14ac:dyDescent="0.3">
      <c r="A16" s="15" t="s">
        <v>22</v>
      </c>
      <c r="B16" s="16">
        <v>10</v>
      </c>
      <c r="C16" s="20">
        <v>646</v>
      </c>
      <c r="D16" s="21">
        <v>0</v>
      </c>
      <c r="E16" s="21">
        <v>0</v>
      </c>
      <c r="F16" s="22">
        <v>13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2.0123839009287926E-2</v>
      </c>
    </row>
    <row r="17" spans="1:10" ht="24" customHeight="1" thickBot="1" x14ac:dyDescent="0.3">
      <c r="A17" s="15" t="s">
        <v>23</v>
      </c>
      <c r="B17" s="16">
        <v>11</v>
      </c>
      <c r="C17" s="20">
        <v>89</v>
      </c>
      <c r="D17" s="21">
        <v>0</v>
      </c>
      <c r="E17" s="21">
        <v>0</v>
      </c>
      <c r="F17" s="22">
        <v>24</v>
      </c>
      <c r="G17" s="12">
        <f>C17/[1]ГБ2!$M$10</f>
        <v>0.27554179566563469</v>
      </c>
      <c r="H17" s="13">
        <f t="shared" si="2"/>
        <v>0</v>
      </c>
      <c r="I17" s="13">
        <f t="shared" si="0"/>
        <v>0</v>
      </c>
      <c r="J17" s="14">
        <f t="shared" si="1"/>
        <v>0.2696629213483146</v>
      </c>
    </row>
    <row r="18" spans="1:10" ht="24" customHeight="1" thickBot="1" x14ac:dyDescent="0.3">
      <c r="A18" s="15" t="s">
        <v>24</v>
      </c>
      <c r="B18" s="16">
        <v>12</v>
      </c>
      <c r="C18" s="20">
        <v>323</v>
      </c>
      <c r="D18" s="21">
        <v>0</v>
      </c>
      <c r="E18" s="21">
        <v>0</v>
      </c>
      <c r="F18" s="22">
        <v>19</v>
      </c>
      <c r="G18" s="12">
        <f>C18/I2</f>
        <v>0.5</v>
      </c>
      <c r="H18" s="13">
        <f t="shared" si="2"/>
        <v>0</v>
      </c>
      <c r="I18" s="13">
        <f t="shared" si="0"/>
        <v>0</v>
      </c>
      <c r="J18" s="14">
        <f t="shared" si="1"/>
        <v>5.8823529411764705E-2</v>
      </c>
    </row>
    <row r="19" spans="1:10" ht="24" customHeight="1" thickBot="1" x14ac:dyDescent="0.3">
      <c r="A19" s="15" t="s">
        <v>25</v>
      </c>
      <c r="B19" s="16">
        <v>13</v>
      </c>
      <c r="C19" s="20">
        <v>323</v>
      </c>
      <c r="D19" s="21">
        <v>0</v>
      </c>
      <c r="E19" s="21">
        <v>0</v>
      </c>
      <c r="F19" s="22">
        <v>23</v>
      </c>
      <c r="G19" s="12">
        <f>C19/I2</f>
        <v>0.5</v>
      </c>
      <c r="H19" s="13">
        <f t="shared" si="2"/>
        <v>0</v>
      </c>
      <c r="I19" s="13">
        <f t="shared" si="0"/>
        <v>0</v>
      </c>
      <c r="J19" s="14">
        <f t="shared" si="1"/>
        <v>7.1207430340557279E-2</v>
      </c>
    </row>
    <row r="20" spans="1:10" ht="24" customHeight="1" thickBot="1" x14ac:dyDescent="0.3">
      <c r="A20" s="15" t="s">
        <v>26</v>
      </c>
      <c r="B20" s="16">
        <v>14</v>
      </c>
      <c r="C20" s="20">
        <v>323</v>
      </c>
      <c r="D20" s="21">
        <v>0</v>
      </c>
      <c r="E20" s="21">
        <v>0</v>
      </c>
      <c r="F20" s="22">
        <v>127</v>
      </c>
      <c r="G20" s="12">
        <f>C20/I2</f>
        <v>0.5</v>
      </c>
      <c r="H20" s="13">
        <f t="shared" si="2"/>
        <v>0</v>
      </c>
      <c r="I20" s="13">
        <f t="shared" si="0"/>
        <v>0</v>
      </c>
      <c r="J20" s="14">
        <f t="shared" si="1"/>
        <v>0.39318885448916407</v>
      </c>
    </row>
    <row r="21" spans="1:10" ht="24" customHeight="1" thickBot="1" x14ac:dyDescent="0.3">
      <c r="A21" s="15" t="s">
        <v>27</v>
      </c>
      <c r="B21" s="16">
        <v>15</v>
      </c>
      <c r="C21" s="20">
        <v>646</v>
      </c>
      <c r="D21" s="21">
        <v>0</v>
      </c>
      <c r="E21" s="21">
        <v>0</v>
      </c>
      <c r="F21" s="22">
        <v>36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5.5727554179566562E-2</v>
      </c>
    </row>
    <row r="22" spans="1:10" ht="24" customHeight="1" thickBot="1" x14ac:dyDescent="0.3">
      <c r="A22" s="15" t="s">
        <v>28</v>
      </c>
      <c r="B22" s="16">
        <v>16</v>
      </c>
      <c r="C22" s="20">
        <v>234</v>
      </c>
      <c r="D22" s="21">
        <v>0</v>
      </c>
      <c r="E22" s="21">
        <v>0</v>
      </c>
      <c r="F22" s="22">
        <v>0</v>
      </c>
      <c r="G22" s="12">
        <f>C22/I2</f>
        <v>0.36222910216718268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312</v>
      </c>
      <c r="D23" s="21">
        <v>0</v>
      </c>
      <c r="E23" s="21">
        <v>0</v>
      </c>
      <c r="F23" s="22">
        <v>45</v>
      </c>
      <c r="G23" s="12">
        <f>C23/I2</f>
        <v>0.48297213622291024</v>
      </c>
      <c r="H23" s="13">
        <f t="shared" si="2"/>
        <v>0</v>
      </c>
      <c r="I23" s="13">
        <f t="shared" si="0"/>
        <v>0</v>
      </c>
      <c r="J23" s="14">
        <f t="shared" si="1"/>
        <v>0.14423076923076922</v>
      </c>
    </row>
    <row r="24" spans="1:10" s="25" customFormat="1" ht="32.25" thickBot="1" x14ac:dyDescent="0.3">
      <c r="A24" s="23" t="s">
        <v>30</v>
      </c>
      <c r="B24" s="24">
        <v>18</v>
      </c>
      <c r="C24" s="20">
        <v>19</v>
      </c>
      <c r="D24" s="21">
        <v>0</v>
      </c>
      <c r="E24" s="21">
        <v>0</v>
      </c>
      <c r="F24" s="22">
        <v>0</v>
      </c>
      <c r="G24" s="12">
        <f>C24/I2</f>
        <v>2.9411764705882353E-2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646</v>
      </c>
      <c r="D25" s="21">
        <v>0</v>
      </c>
      <c r="E25" s="21">
        <v>0</v>
      </c>
      <c r="F25" s="22">
        <v>2</v>
      </c>
      <c r="G25" s="12">
        <f>C25/I2</f>
        <v>1</v>
      </c>
      <c r="H25" s="13">
        <f t="shared" si="2"/>
        <v>0</v>
      </c>
      <c r="I25" s="13">
        <f t="shared" si="0"/>
        <v>0</v>
      </c>
      <c r="J25" s="14">
        <f t="shared" si="1"/>
        <v>3.0959752321981426E-3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646</v>
      </c>
      <c r="D26" s="29"/>
      <c r="E26" s="29"/>
      <c r="F26" s="22">
        <v>349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0.54024767801857587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7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[1]ГБ3!$E$10</f>
        <v>2435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2435</v>
      </c>
      <c r="D7" s="10"/>
      <c r="E7" s="10"/>
      <c r="F7" s="11">
        <v>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2435</v>
      </c>
      <c r="D8" s="18"/>
      <c r="E8" s="18"/>
      <c r="F8" s="19">
        <v>0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2435</v>
      </c>
      <c r="D9" s="21"/>
      <c r="E9" s="21"/>
      <c r="F9" s="22">
        <v>455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0.18685831622176591</v>
      </c>
    </row>
    <row r="10" spans="1:11" ht="21.75" customHeight="1" thickBot="1" x14ac:dyDescent="0.3">
      <c r="A10" s="15" t="s">
        <v>16</v>
      </c>
      <c r="B10" s="16">
        <v>4</v>
      </c>
      <c r="C10" s="20">
        <v>1477</v>
      </c>
      <c r="D10" s="21"/>
      <c r="E10" s="21"/>
      <c r="F10" s="22">
        <v>256</v>
      </c>
      <c r="G10" s="12">
        <f>C10/I2</f>
        <v>0.60657084188911703</v>
      </c>
      <c r="H10" s="13">
        <f t="shared" ref="H10:H26" si="2">D10/C10</f>
        <v>0</v>
      </c>
      <c r="I10" s="13">
        <f t="shared" si="0"/>
        <v>0</v>
      </c>
      <c r="J10" s="14">
        <f t="shared" si="1"/>
        <v>0.17332430602572782</v>
      </c>
    </row>
    <row r="11" spans="1:11" ht="21.75" customHeight="1" thickBot="1" x14ac:dyDescent="0.3">
      <c r="A11" s="15" t="s">
        <v>17</v>
      </c>
      <c r="B11" s="16">
        <v>5</v>
      </c>
      <c r="C11" s="20">
        <v>1408</v>
      </c>
      <c r="D11" s="21"/>
      <c r="E11" s="21"/>
      <c r="F11" s="22">
        <v>53</v>
      </c>
      <c r="G11" s="12">
        <f>C11/I2</f>
        <v>0.57823408624229977</v>
      </c>
      <c r="H11" s="13">
        <f t="shared" si="2"/>
        <v>0</v>
      </c>
      <c r="I11" s="13">
        <f t="shared" si="0"/>
        <v>0</v>
      </c>
      <c r="J11" s="14">
        <f t="shared" si="1"/>
        <v>3.7642045454545456E-2</v>
      </c>
    </row>
    <row r="12" spans="1:11" ht="21.75" customHeight="1" thickBot="1" x14ac:dyDescent="0.3">
      <c r="A12" s="15" t="s">
        <v>18</v>
      </c>
      <c r="B12" s="16">
        <v>6</v>
      </c>
      <c r="C12" s="20">
        <v>874</v>
      </c>
      <c r="D12" s="21"/>
      <c r="E12" s="21"/>
      <c r="F12" s="22">
        <v>15</v>
      </c>
      <c r="G12" s="12">
        <f>C12/I2</f>
        <v>0.3589322381930185</v>
      </c>
      <c r="H12" s="13">
        <f t="shared" si="2"/>
        <v>0</v>
      </c>
      <c r="I12" s="13">
        <f t="shared" si="0"/>
        <v>0</v>
      </c>
      <c r="J12" s="14">
        <f t="shared" si="1"/>
        <v>1.7162471395881007E-2</v>
      </c>
    </row>
    <row r="13" spans="1:11" ht="21.75" customHeight="1" thickBot="1" x14ac:dyDescent="0.3">
      <c r="A13" s="15" t="s">
        <v>19</v>
      </c>
      <c r="B13" s="16">
        <v>7</v>
      </c>
      <c r="C13" s="20">
        <v>113</v>
      </c>
      <c r="D13" s="21"/>
      <c r="E13" s="21"/>
      <c r="F13" s="22">
        <v>9</v>
      </c>
      <c r="G13" s="12">
        <f>C13/I2</f>
        <v>4.6406570841889115E-2</v>
      </c>
      <c r="H13" s="13">
        <f t="shared" si="2"/>
        <v>0</v>
      </c>
      <c r="I13" s="13">
        <f t="shared" si="0"/>
        <v>0</v>
      </c>
      <c r="J13" s="14">
        <f t="shared" si="1"/>
        <v>7.9646017699115043E-2</v>
      </c>
    </row>
    <row r="14" spans="1:11" ht="21.75" customHeight="1" thickBot="1" x14ac:dyDescent="0.3">
      <c r="A14" s="15" t="s">
        <v>20</v>
      </c>
      <c r="B14" s="16">
        <v>8</v>
      </c>
      <c r="C14" s="20">
        <v>1671</v>
      </c>
      <c r="D14" s="21"/>
      <c r="E14" s="21"/>
      <c r="F14" s="22">
        <v>401</v>
      </c>
      <c r="G14" s="12">
        <f>C14/I2</f>
        <v>0.68624229979466123</v>
      </c>
      <c r="H14" s="13">
        <f t="shared" si="2"/>
        <v>0</v>
      </c>
      <c r="I14" s="13">
        <f t="shared" si="0"/>
        <v>0</v>
      </c>
      <c r="J14" s="14">
        <f t="shared" si="1"/>
        <v>0.23997606223818074</v>
      </c>
    </row>
    <row r="15" spans="1:11" ht="48" thickBot="1" x14ac:dyDescent="0.3">
      <c r="A15" s="15" t="s">
        <v>21</v>
      </c>
      <c r="B15" s="16">
        <v>9</v>
      </c>
      <c r="C15" s="17">
        <v>1355</v>
      </c>
      <c r="D15" s="18"/>
      <c r="E15" s="18"/>
      <c r="F15" s="19">
        <v>16</v>
      </c>
      <c r="G15" s="12">
        <f>C15/[1]ГБ3!$M$10</f>
        <v>1</v>
      </c>
      <c r="H15" s="13">
        <f t="shared" si="2"/>
        <v>0</v>
      </c>
      <c r="I15" s="13">
        <f t="shared" si="0"/>
        <v>0</v>
      </c>
      <c r="J15" s="14">
        <f t="shared" si="1"/>
        <v>1.1808118081180811E-2</v>
      </c>
    </row>
    <row r="16" spans="1:11" ht="24" customHeight="1" thickBot="1" x14ac:dyDescent="0.3">
      <c r="A16" s="15" t="s">
        <v>22</v>
      </c>
      <c r="B16" s="16">
        <v>10</v>
      </c>
      <c r="C16" s="20">
        <v>2435</v>
      </c>
      <c r="D16" s="21"/>
      <c r="E16" s="21"/>
      <c r="F16" s="22">
        <v>69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2.8336755646817247E-2</v>
      </c>
    </row>
    <row r="17" spans="1:10" ht="24" customHeight="1" thickBot="1" x14ac:dyDescent="0.3">
      <c r="A17" s="15" t="s">
        <v>23</v>
      </c>
      <c r="B17" s="16">
        <v>11</v>
      </c>
      <c r="C17" s="20">
        <v>781</v>
      </c>
      <c r="D17" s="21"/>
      <c r="E17" s="21"/>
      <c r="F17" s="22">
        <v>9</v>
      </c>
      <c r="G17" s="12">
        <f>C17/[1]ГБ3!$M$10</f>
        <v>0.57638376383763834</v>
      </c>
      <c r="H17" s="13">
        <f t="shared" si="2"/>
        <v>0</v>
      </c>
      <c r="I17" s="13">
        <f t="shared" si="0"/>
        <v>0</v>
      </c>
      <c r="J17" s="14">
        <f t="shared" si="1"/>
        <v>1.1523687580025609E-2</v>
      </c>
    </row>
    <row r="18" spans="1:10" ht="24" customHeight="1" thickBot="1" x14ac:dyDescent="0.3">
      <c r="A18" s="15" t="s">
        <v>24</v>
      </c>
      <c r="B18" s="16">
        <v>12</v>
      </c>
      <c r="C18" s="20">
        <v>1396</v>
      </c>
      <c r="D18" s="21"/>
      <c r="E18" s="21"/>
      <c r="F18" s="22">
        <v>233</v>
      </c>
      <c r="G18" s="12">
        <f>C18/I2</f>
        <v>0.57330595482546198</v>
      </c>
      <c r="H18" s="13">
        <f t="shared" si="2"/>
        <v>0</v>
      </c>
      <c r="I18" s="13">
        <f t="shared" si="0"/>
        <v>0</v>
      </c>
      <c r="J18" s="14">
        <f t="shared" si="1"/>
        <v>0.1669054441260745</v>
      </c>
    </row>
    <row r="19" spans="1:10" ht="24" customHeight="1" thickBot="1" x14ac:dyDescent="0.3">
      <c r="A19" s="15" t="s">
        <v>25</v>
      </c>
      <c r="B19" s="16">
        <v>13</v>
      </c>
      <c r="C19" s="20">
        <v>734</v>
      </c>
      <c r="D19" s="21"/>
      <c r="E19" s="21"/>
      <c r="F19" s="22">
        <v>19</v>
      </c>
      <c r="G19" s="12">
        <f>C19/I2</f>
        <v>0.30143737166324436</v>
      </c>
      <c r="H19" s="13">
        <f t="shared" si="2"/>
        <v>0</v>
      </c>
      <c r="I19" s="13">
        <f t="shared" si="0"/>
        <v>0</v>
      </c>
      <c r="J19" s="14">
        <f t="shared" si="1"/>
        <v>2.5885558583106268E-2</v>
      </c>
    </row>
    <row r="20" spans="1:10" ht="24" customHeight="1" thickBot="1" x14ac:dyDescent="0.3">
      <c r="A20" s="15" t="s">
        <v>26</v>
      </c>
      <c r="B20" s="16">
        <v>14</v>
      </c>
      <c r="C20" s="20">
        <v>757</v>
      </c>
      <c r="D20" s="21"/>
      <c r="E20" s="21"/>
      <c r="F20" s="22">
        <v>319</v>
      </c>
      <c r="G20" s="12">
        <f>C20/I2</f>
        <v>0.31088295687885009</v>
      </c>
      <c r="H20" s="13">
        <f t="shared" si="2"/>
        <v>0</v>
      </c>
      <c r="I20" s="13">
        <f t="shared" si="0"/>
        <v>0</v>
      </c>
      <c r="J20" s="14">
        <f t="shared" si="1"/>
        <v>0.42140026420079263</v>
      </c>
    </row>
    <row r="21" spans="1:10" ht="24" customHeight="1" thickBot="1" x14ac:dyDescent="0.3">
      <c r="A21" s="15" t="s">
        <v>27</v>
      </c>
      <c r="B21" s="16">
        <v>15</v>
      </c>
      <c r="C21" s="20">
        <v>2330</v>
      </c>
      <c r="D21" s="21"/>
      <c r="E21" s="21"/>
      <c r="F21" s="22">
        <v>69</v>
      </c>
      <c r="G21" s="12">
        <f>C21/I2</f>
        <v>0.95687885010266938</v>
      </c>
      <c r="H21" s="13">
        <f t="shared" si="2"/>
        <v>0</v>
      </c>
      <c r="I21" s="13">
        <f t="shared" si="0"/>
        <v>0</v>
      </c>
      <c r="J21" s="14">
        <f t="shared" si="1"/>
        <v>2.9613733905579399E-2</v>
      </c>
    </row>
    <row r="22" spans="1:10" ht="24" customHeight="1" thickBot="1" x14ac:dyDescent="0.3">
      <c r="A22" s="15" t="s">
        <v>28</v>
      </c>
      <c r="B22" s="16">
        <v>16</v>
      </c>
      <c r="C22" s="20">
        <v>883</v>
      </c>
      <c r="D22" s="21"/>
      <c r="E22" s="21"/>
      <c r="F22" s="22">
        <v>22</v>
      </c>
      <c r="G22" s="12">
        <f>C22/I2</f>
        <v>0.36262833675564682</v>
      </c>
      <c r="H22" s="13">
        <f t="shared" si="2"/>
        <v>0</v>
      </c>
      <c r="I22" s="13">
        <f t="shared" si="0"/>
        <v>0</v>
      </c>
      <c r="J22" s="14">
        <f t="shared" si="1"/>
        <v>2.491506228765572E-2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706</v>
      </c>
      <c r="D23" s="21"/>
      <c r="E23" s="21"/>
      <c r="F23" s="22">
        <v>389</v>
      </c>
      <c r="G23" s="12">
        <f>C23/I2</f>
        <v>0.28993839835728952</v>
      </c>
      <c r="H23" s="13">
        <f t="shared" si="2"/>
        <v>0</v>
      </c>
      <c r="I23" s="13">
        <f t="shared" si="0"/>
        <v>0</v>
      </c>
      <c r="J23" s="14">
        <f t="shared" si="1"/>
        <v>0.55099150141643061</v>
      </c>
    </row>
    <row r="24" spans="1:10" s="25" customFormat="1" ht="32.25" thickBot="1" x14ac:dyDescent="0.3">
      <c r="A24" s="23" t="s">
        <v>30</v>
      </c>
      <c r="B24" s="24">
        <v>18</v>
      </c>
      <c r="C24" s="20">
        <v>62</v>
      </c>
      <c r="D24" s="21"/>
      <c r="E24" s="21"/>
      <c r="F24" s="22">
        <v>2</v>
      </c>
      <c r="G24" s="12">
        <f>C24/I2</f>
        <v>2.5462012320328541E-2</v>
      </c>
      <c r="H24" s="13">
        <f t="shared" si="2"/>
        <v>0</v>
      </c>
      <c r="I24" s="13">
        <f t="shared" si="0"/>
        <v>0</v>
      </c>
      <c r="J24" s="14">
        <f t="shared" si="1"/>
        <v>3.2258064516129031E-2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1598</v>
      </c>
      <c r="D25" s="21"/>
      <c r="E25" s="21"/>
      <c r="F25" s="22">
        <v>124</v>
      </c>
      <c r="G25" s="12">
        <f>C25/I2</f>
        <v>0.65626283367556471</v>
      </c>
      <c r="H25" s="13">
        <f t="shared" si="2"/>
        <v>0</v>
      </c>
      <c r="I25" s="13">
        <f t="shared" si="0"/>
        <v>0</v>
      </c>
      <c r="J25" s="14">
        <f t="shared" si="1"/>
        <v>7.7596996245306638E-2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2435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8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[1]Дорожная!$E$10</f>
        <v>306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306</v>
      </c>
      <c r="D7" s="10"/>
      <c r="E7" s="10"/>
      <c r="F7" s="11">
        <v>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3.2679738562091504E-3</v>
      </c>
    </row>
    <row r="8" spans="1:11" ht="32.25" thickBot="1" x14ac:dyDescent="0.3">
      <c r="A8" s="15" t="s">
        <v>13</v>
      </c>
      <c r="B8" s="16">
        <v>2</v>
      </c>
      <c r="C8" s="17">
        <v>306</v>
      </c>
      <c r="D8" s="18">
        <v>0</v>
      </c>
      <c r="E8" s="18">
        <v>0</v>
      </c>
      <c r="F8" s="19">
        <v>32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0.10457516339869281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306</v>
      </c>
      <c r="D9" s="21">
        <v>0</v>
      </c>
      <c r="E9" s="21">
        <v>0</v>
      </c>
      <c r="F9" s="22">
        <v>20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6.535947712418301E-2</v>
      </c>
    </row>
    <row r="10" spans="1:11" ht="21.75" customHeight="1" thickBot="1" x14ac:dyDescent="0.3">
      <c r="A10" s="15" t="s">
        <v>16</v>
      </c>
      <c r="B10" s="16">
        <v>4</v>
      </c>
      <c r="C10" s="20">
        <v>128</v>
      </c>
      <c r="D10" s="21">
        <v>31</v>
      </c>
      <c r="E10" s="21">
        <v>0</v>
      </c>
      <c r="F10" s="22">
        <v>23</v>
      </c>
      <c r="G10" s="12">
        <f>C10/I2</f>
        <v>0.41830065359477125</v>
      </c>
      <c r="H10" s="13">
        <f t="shared" ref="H10:H26" si="2">D10/C10</f>
        <v>0.2421875</v>
      </c>
      <c r="I10" s="13">
        <f t="shared" si="0"/>
        <v>0</v>
      </c>
      <c r="J10" s="14">
        <f t="shared" si="1"/>
        <v>0.14465408805031446</v>
      </c>
    </row>
    <row r="11" spans="1:11" ht="21.75" customHeight="1" thickBot="1" x14ac:dyDescent="0.3">
      <c r="A11" s="15" t="s">
        <v>17</v>
      </c>
      <c r="B11" s="16">
        <v>5</v>
      </c>
      <c r="C11" s="20">
        <v>128</v>
      </c>
      <c r="D11" s="21">
        <v>30</v>
      </c>
      <c r="E11" s="21">
        <v>0</v>
      </c>
      <c r="F11" s="22">
        <v>11</v>
      </c>
      <c r="G11" s="12">
        <f>C11/I2</f>
        <v>0.41830065359477125</v>
      </c>
      <c r="H11" s="13">
        <f t="shared" si="2"/>
        <v>0.234375</v>
      </c>
      <c r="I11" s="13">
        <f t="shared" si="0"/>
        <v>0</v>
      </c>
      <c r="J11" s="14">
        <f t="shared" si="1"/>
        <v>6.9620253164556958E-2</v>
      </c>
    </row>
    <row r="12" spans="1:11" ht="21.75" customHeight="1" thickBot="1" x14ac:dyDescent="0.3">
      <c r="A12" s="15" t="s">
        <v>18</v>
      </c>
      <c r="B12" s="16">
        <v>6</v>
      </c>
      <c r="C12" s="20">
        <v>68</v>
      </c>
      <c r="D12" s="21">
        <v>0</v>
      </c>
      <c r="E12" s="21">
        <v>0</v>
      </c>
      <c r="F12" s="22">
        <v>2</v>
      </c>
      <c r="G12" s="12">
        <f>C12/I2</f>
        <v>0.22222222222222221</v>
      </c>
      <c r="H12" s="13">
        <f t="shared" si="2"/>
        <v>0</v>
      </c>
      <c r="I12" s="13">
        <f t="shared" si="0"/>
        <v>0</v>
      </c>
      <c r="J12" s="14">
        <f t="shared" si="1"/>
        <v>2.9411764705882353E-2</v>
      </c>
    </row>
    <row r="13" spans="1:11" ht="21.75" customHeight="1" thickBot="1" x14ac:dyDescent="0.3">
      <c r="A13" s="15" t="s">
        <v>19</v>
      </c>
      <c r="B13" s="16">
        <v>7</v>
      </c>
      <c r="C13" s="20">
        <v>149</v>
      </c>
      <c r="D13" s="21">
        <v>0</v>
      </c>
      <c r="E13" s="21">
        <v>0</v>
      </c>
      <c r="F13" s="22">
        <v>5</v>
      </c>
      <c r="G13" s="12">
        <f>C13/I2</f>
        <v>0.48692810457516339</v>
      </c>
      <c r="H13" s="13">
        <f t="shared" si="2"/>
        <v>0</v>
      </c>
      <c r="I13" s="13">
        <f t="shared" si="0"/>
        <v>0</v>
      </c>
      <c r="J13" s="14">
        <f t="shared" si="1"/>
        <v>3.3557046979865772E-2</v>
      </c>
    </row>
    <row r="14" spans="1:11" ht="21.75" customHeight="1" thickBot="1" x14ac:dyDescent="0.3">
      <c r="A14" s="15" t="s">
        <v>20</v>
      </c>
      <c r="B14" s="16">
        <v>8</v>
      </c>
      <c r="C14" s="20">
        <v>213</v>
      </c>
      <c r="D14" s="21">
        <v>35</v>
      </c>
      <c r="E14" s="21">
        <v>0</v>
      </c>
      <c r="F14" s="22">
        <v>10</v>
      </c>
      <c r="G14" s="12">
        <f>C14/I2</f>
        <v>0.69607843137254899</v>
      </c>
      <c r="H14" s="13">
        <f t="shared" si="2"/>
        <v>0.16431924882629109</v>
      </c>
      <c r="I14" s="13">
        <f t="shared" si="0"/>
        <v>0</v>
      </c>
      <c r="J14" s="14">
        <f t="shared" si="1"/>
        <v>4.0322580645161289E-2</v>
      </c>
    </row>
    <row r="15" spans="1:11" ht="48" thickBot="1" x14ac:dyDescent="0.3">
      <c r="A15" s="15" t="s">
        <v>21</v>
      </c>
      <c r="B15" s="16">
        <v>9</v>
      </c>
      <c r="C15" s="17">
        <v>116</v>
      </c>
      <c r="D15" s="18">
        <v>27</v>
      </c>
      <c r="E15" s="18">
        <v>0</v>
      </c>
      <c r="F15" s="19">
        <v>1</v>
      </c>
      <c r="G15" s="12">
        <f>C15/[1]Дорожная!$M$10</f>
        <v>0.82857142857142863</v>
      </c>
      <c r="H15" s="13">
        <f t="shared" si="2"/>
        <v>0.23275862068965517</v>
      </c>
      <c r="I15" s="13">
        <f t="shared" si="0"/>
        <v>0</v>
      </c>
      <c r="J15" s="14">
        <f t="shared" si="1"/>
        <v>6.993006993006993E-3</v>
      </c>
    </row>
    <row r="16" spans="1:11" ht="24" customHeight="1" thickBot="1" x14ac:dyDescent="0.3">
      <c r="A16" s="15" t="s">
        <v>22</v>
      </c>
      <c r="B16" s="16">
        <v>10</v>
      </c>
      <c r="C16" s="20">
        <v>277</v>
      </c>
      <c r="D16" s="21">
        <v>61</v>
      </c>
      <c r="E16" s="21">
        <v>0</v>
      </c>
      <c r="F16" s="22">
        <v>0</v>
      </c>
      <c r="G16" s="12">
        <f>C16/I2</f>
        <v>0.90522875816993464</v>
      </c>
      <c r="H16" s="13">
        <f t="shared" si="2"/>
        <v>0.22021660649819494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43</v>
      </c>
      <c r="D17" s="21">
        <v>13</v>
      </c>
      <c r="E17" s="21">
        <v>2</v>
      </c>
      <c r="F17" s="22">
        <v>0</v>
      </c>
      <c r="G17" s="12">
        <f>C17/[1]Дорожная!$M$10</f>
        <v>0.30714285714285716</v>
      </c>
      <c r="H17" s="13">
        <f t="shared" si="2"/>
        <v>0.30232558139534882</v>
      </c>
      <c r="I17" s="13">
        <f t="shared" si="0"/>
        <v>4.6511627906976744E-2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133</v>
      </c>
      <c r="D18" s="21">
        <v>25</v>
      </c>
      <c r="E18" s="21">
        <v>0</v>
      </c>
      <c r="F18" s="22">
        <v>4</v>
      </c>
      <c r="G18" s="12">
        <f>C18/I2</f>
        <v>0.434640522875817</v>
      </c>
      <c r="H18" s="13">
        <f t="shared" si="2"/>
        <v>0.18796992481203006</v>
      </c>
      <c r="I18" s="13">
        <f t="shared" si="0"/>
        <v>0</v>
      </c>
      <c r="J18" s="14">
        <f t="shared" si="1"/>
        <v>2.5316455696202531E-2</v>
      </c>
    </row>
    <row r="19" spans="1:10" ht="24" customHeight="1" thickBot="1" x14ac:dyDescent="0.3">
      <c r="A19" s="15" t="s">
        <v>25</v>
      </c>
      <c r="B19" s="16">
        <v>13</v>
      </c>
      <c r="C19" s="20">
        <v>108</v>
      </c>
      <c r="D19" s="21">
        <v>26</v>
      </c>
      <c r="E19" s="21">
        <v>0</v>
      </c>
      <c r="F19" s="22">
        <v>3</v>
      </c>
      <c r="G19" s="12">
        <f>C19/I2</f>
        <v>0.35294117647058826</v>
      </c>
      <c r="H19" s="13">
        <f t="shared" si="2"/>
        <v>0.24074074074074073</v>
      </c>
      <c r="I19" s="13">
        <f t="shared" si="0"/>
        <v>0</v>
      </c>
      <c r="J19" s="14">
        <f t="shared" si="1"/>
        <v>2.2388059701492536E-2</v>
      </c>
    </row>
    <row r="20" spans="1:10" ht="24" customHeight="1" thickBot="1" x14ac:dyDescent="0.3">
      <c r="A20" s="15" t="s">
        <v>26</v>
      </c>
      <c r="B20" s="16">
        <v>14</v>
      </c>
      <c r="C20" s="20">
        <v>77</v>
      </c>
      <c r="D20" s="21">
        <v>14</v>
      </c>
      <c r="E20" s="21">
        <v>0</v>
      </c>
      <c r="F20" s="22">
        <v>0</v>
      </c>
      <c r="G20" s="12">
        <f>C20/I2</f>
        <v>0.25163398692810457</v>
      </c>
      <c r="H20" s="13">
        <f t="shared" si="2"/>
        <v>0.18181818181818182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277</v>
      </c>
      <c r="D21" s="21">
        <v>41</v>
      </c>
      <c r="E21" s="21">
        <v>0</v>
      </c>
      <c r="F21" s="22">
        <v>2</v>
      </c>
      <c r="G21" s="12">
        <f>C21/I2</f>
        <v>0.90522875816993464</v>
      </c>
      <c r="H21" s="13">
        <f t="shared" si="2"/>
        <v>0.14801444043321299</v>
      </c>
      <c r="I21" s="13">
        <f t="shared" si="0"/>
        <v>0</v>
      </c>
      <c r="J21" s="14">
        <f t="shared" si="1"/>
        <v>6.2893081761006293E-3</v>
      </c>
    </row>
    <row r="22" spans="1:10" ht="24" customHeight="1" thickBot="1" x14ac:dyDescent="0.3">
      <c r="A22" s="15" t="s">
        <v>28</v>
      </c>
      <c r="B22" s="16">
        <v>16</v>
      </c>
      <c r="C22" s="20">
        <v>115</v>
      </c>
      <c r="D22" s="21">
        <v>6</v>
      </c>
      <c r="E22" s="21">
        <v>0</v>
      </c>
      <c r="F22" s="22">
        <v>0</v>
      </c>
      <c r="G22" s="12">
        <f>C22/I2</f>
        <v>0.37581699346405228</v>
      </c>
      <c r="H22" s="13">
        <f t="shared" si="2"/>
        <v>5.2173913043478258E-2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65</v>
      </c>
      <c r="D23" s="21">
        <v>7</v>
      </c>
      <c r="E23" s="21">
        <v>0</v>
      </c>
      <c r="F23" s="22">
        <v>3</v>
      </c>
      <c r="G23" s="12">
        <f>C23/I2</f>
        <v>0.21241830065359477</v>
      </c>
      <c r="H23" s="13">
        <f t="shared" si="2"/>
        <v>0.1076923076923077</v>
      </c>
      <c r="I23" s="13">
        <f t="shared" si="0"/>
        <v>0</v>
      </c>
      <c r="J23" s="14">
        <f t="shared" si="1"/>
        <v>4.1666666666666664E-2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>
        <v>0</v>
      </c>
      <c r="E24" s="21">
        <v>0</v>
      </c>
      <c r="F24" s="22">
        <v>0</v>
      </c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184</v>
      </c>
      <c r="D25" s="21">
        <v>4</v>
      </c>
      <c r="E25" s="21">
        <v>0</v>
      </c>
      <c r="F25" s="22">
        <v>1</v>
      </c>
      <c r="G25" s="12">
        <f>C25/I2</f>
        <v>0.60130718954248363</v>
      </c>
      <c r="H25" s="13">
        <f t="shared" si="2"/>
        <v>2.1739130434782608E-2</v>
      </c>
      <c r="I25" s="13">
        <f t="shared" si="0"/>
        <v>0</v>
      </c>
      <c r="J25" s="14">
        <f t="shared" si="1"/>
        <v>5.3191489361702126E-3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306</v>
      </c>
      <c r="D26" s="29"/>
      <c r="E26" s="29"/>
      <c r="F26" s="22">
        <v>14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4.5751633986928102E-2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9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[1]Пирогова!$E$10</f>
        <v>68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68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68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68</v>
      </c>
      <c r="D9" s="21"/>
      <c r="E9" s="21"/>
      <c r="F9" s="22">
        <v>34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0.5</v>
      </c>
    </row>
    <row r="10" spans="1:11" ht="21.75" customHeight="1" thickBot="1" x14ac:dyDescent="0.3">
      <c r="A10" s="15" t="s">
        <v>16</v>
      </c>
      <c r="B10" s="16">
        <v>4</v>
      </c>
      <c r="C10" s="20">
        <v>68</v>
      </c>
      <c r="D10" s="21"/>
      <c r="E10" s="21"/>
      <c r="F10" s="22">
        <v>5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7.3529411764705885E-2</v>
      </c>
    </row>
    <row r="11" spans="1:11" ht="21.75" customHeight="1" thickBot="1" x14ac:dyDescent="0.3">
      <c r="A11" s="15" t="s">
        <v>17</v>
      </c>
      <c r="B11" s="16">
        <v>5</v>
      </c>
      <c r="C11" s="20">
        <v>68</v>
      </c>
      <c r="D11" s="21"/>
      <c r="E11" s="21"/>
      <c r="F11" s="22">
        <v>2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2.9411764705882353E-2</v>
      </c>
    </row>
    <row r="12" spans="1:11" ht="21.75" customHeight="1" thickBot="1" x14ac:dyDescent="0.3">
      <c r="A12" s="15" t="s">
        <v>18</v>
      </c>
      <c r="B12" s="16">
        <v>6</v>
      </c>
      <c r="C12" s="20">
        <v>8</v>
      </c>
      <c r="D12" s="21"/>
      <c r="E12" s="21"/>
      <c r="F12" s="22"/>
      <c r="G12" s="12">
        <f>C12/I2</f>
        <v>0.11764705882352941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60</v>
      </c>
      <c r="D13" s="21"/>
      <c r="E13" s="21"/>
      <c r="F13" s="22">
        <v>34</v>
      </c>
      <c r="G13" s="12">
        <f>C13/I2</f>
        <v>0.88235294117647056</v>
      </c>
      <c r="H13" s="13">
        <f t="shared" si="2"/>
        <v>0</v>
      </c>
      <c r="I13" s="13">
        <f t="shared" si="0"/>
        <v>0</v>
      </c>
      <c r="J13" s="14">
        <f t="shared" si="1"/>
        <v>0.56666666666666665</v>
      </c>
    </row>
    <row r="14" spans="1:11" ht="21.75" customHeight="1" thickBot="1" x14ac:dyDescent="0.3">
      <c r="A14" s="15" t="s">
        <v>20</v>
      </c>
      <c r="B14" s="16">
        <v>8</v>
      </c>
      <c r="C14" s="20">
        <v>68</v>
      </c>
      <c r="D14" s="21"/>
      <c r="E14" s="21"/>
      <c r="F14" s="22"/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31</v>
      </c>
      <c r="D15" s="18"/>
      <c r="E15" s="18"/>
      <c r="F15" s="19"/>
      <c r="G15" s="12">
        <f>C15/[1]Пирогова!$M$10</f>
        <v>1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68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31</v>
      </c>
      <c r="D17" s="21"/>
      <c r="E17" s="21"/>
      <c r="F17" s="22"/>
      <c r="G17" s="12">
        <f>C17/[1]Пирогова!$M$10</f>
        <v>1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68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16</v>
      </c>
      <c r="D19" s="21"/>
      <c r="E19" s="21"/>
      <c r="F19" s="22"/>
      <c r="G19" s="12">
        <f>C19/I2</f>
        <v>0.23529411764705882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16</v>
      </c>
      <c r="D20" s="21"/>
      <c r="E20" s="21"/>
      <c r="F20" s="22"/>
      <c r="G20" s="12">
        <f>C20/I2</f>
        <v>0.23529411764705882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68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68</v>
      </c>
      <c r="D22" s="21"/>
      <c r="E22" s="21"/>
      <c r="F22" s="22"/>
      <c r="G22" s="12">
        <f>C22/I2</f>
        <v>1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</v>
      </c>
      <c r="D23" s="21"/>
      <c r="E23" s="21"/>
      <c r="F23" s="22"/>
      <c r="G23" s="12">
        <f>C23/I2</f>
        <v>1.4705882352941176E-2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1</v>
      </c>
      <c r="D24" s="21"/>
      <c r="E24" s="21"/>
      <c r="F24" s="22"/>
      <c r="G24" s="12">
        <f>C24/I2</f>
        <v>1.4705882352941176E-2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60</v>
      </c>
      <c r="D25" s="21"/>
      <c r="E25" s="21"/>
      <c r="F25" s="22"/>
      <c r="G25" s="12">
        <f>C25/I2</f>
        <v>0.88235294117647056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68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0">
    <tabColor rgb="FFFF0000"/>
  </sheetPr>
  <dimension ref="A1:K29"/>
  <sheetViews>
    <sheetView topLeftCell="A10" workbookViewId="0">
      <selection activeCell="F37" sqref="F37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[1]ВМКГ!$E$10</f>
        <v>239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239</v>
      </c>
      <c r="D7" s="10"/>
      <c r="E7" s="10"/>
      <c r="F7" s="11">
        <v>12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5.0209205020920501E-2</v>
      </c>
    </row>
    <row r="8" spans="1:11" ht="32.25" thickBot="1" x14ac:dyDescent="0.3">
      <c r="A8" s="15" t="s">
        <v>13</v>
      </c>
      <c r="B8" s="16">
        <v>2</v>
      </c>
      <c r="C8" s="9">
        <v>239</v>
      </c>
      <c r="D8" s="18"/>
      <c r="E8" s="18"/>
      <c r="F8" s="19">
        <v>3</v>
      </c>
      <c r="G8" s="12">
        <f>C8/I2</f>
        <v>1</v>
      </c>
      <c r="H8" s="13">
        <f>D8/C8</f>
        <v>0</v>
      </c>
      <c r="I8" s="13">
        <f t="shared" ref="I8:I27" si="0">E8/C8</f>
        <v>0</v>
      </c>
      <c r="J8" s="14">
        <f>F8/(C8+D8)</f>
        <v>1.2552301255230125E-2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v>239</v>
      </c>
      <c r="D9" s="21"/>
      <c r="E9" s="21"/>
      <c r="F9" s="22">
        <v>13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5.4393305439330547E-2</v>
      </c>
    </row>
    <row r="10" spans="1:11" ht="21.75" customHeight="1" thickBot="1" x14ac:dyDescent="0.3">
      <c r="A10" s="15" t="s">
        <v>16</v>
      </c>
      <c r="B10" s="16">
        <v>4</v>
      </c>
      <c r="C10" s="20">
        <v>236</v>
      </c>
      <c r="D10" s="21">
        <v>3</v>
      </c>
      <c r="E10" s="21"/>
      <c r="F10" s="22">
        <v>8</v>
      </c>
      <c r="G10" s="12">
        <f>C10/I2</f>
        <v>0.9874476987447699</v>
      </c>
      <c r="H10" s="13">
        <f t="shared" ref="H10:H27" si="2">D10/C10</f>
        <v>1.2711864406779662E-2</v>
      </c>
      <c r="I10" s="13">
        <f t="shared" si="0"/>
        <v>0</v>
      </c>
      <c r="J10" s="14">
        <f t="shared" si="1"/>
        <v>3.3472803347280332E-2</v>
      </c>
    </row>
    <row r="11" spans="1:11" ht="21.75" customHeight="1" thickBot="1" x14ac:dyDescent="0.3">
      <c r="A11" s="15" t="s">
        <v>17</v>
      </c>
      <c r="B11" s="16">
        <v>5</v>
      </c>
      <c r="C11" s="20">
        <v>234</v>
      </c>
      <c r="D11" s="21">
        <v>5</v>
      </c>
      <c r="E11" s="21"/>
      <c r="F11" s="22">
        <v>11</v>
      </c>
      <c r="G11" s="12">
        <f>C11/I2</f>
        <v>0.97907949790794979</v>
      </c>
      <c r="H11" s="13">
        <f t="shared" si="2"/>
        <v>2.1367521367521368E-2</v>
      </c>
      <c r="I11" s="13">
        <f t="shared" si="0"/>
        <v>0</v>
      </c>
      <c r="J11" s="14">
        <f t="shared" si="1"/>
        <v>4.6025104602510462E-2</v>
      </c>
    </row>
    <row r="12" spans="1:11" ht="21.75" customHeight="1" thickBot="1" x14ac:dyDescent="0.3">
      <c r="A12" s="15" t="s">
        <v>18</v>
      </c>
      <c r="B12" s="16">
        <v>6</v>
      </c>
      <c r="C12" s="20">
        <v>12</v>
      </c>
      <c r="D12" s="21">
        <v>3</v>
      </c>
      <c r="E12" s="21"/>
      <c r="F12" s="22">
        <v>2</v>
      </c>
      <c r="G12" s="12">
        <f>C12/I2</f>
        <v>5.0209205020920501E-2</v>
      </c>
      <c r="H12" s="13">
        <f t="shared" si="2"/>
        <v>0.25</v>
      </c>
      <c r="I12" s="13">
        <f t="shared" si="0"/>
        <v>0</v>
      </c>
      <c r="J12" s="14">
        <f t="shared" si="1"/>
        <v>0.13333333333333333</v>
      </c>
    </row>
    <row r="13" spans="1:11" ht="21.75" customHeight="1" thickBot="1" x14ac:dyDescent="0.3">
      <c r="A13" s="15" t="s">
        <v>19</v>
      </c>
      <c r="B13" s="16">
        <v>7</v>
      </c>
      <c r="C13" s="20">
        <v>224</v>
      </c>
      <c r="D13" s="21">
        <v>2</v>
      </c>
      <c r="E13" s="21"/>
      <c r="F13" s="22">
        <v>1</v>
      </c>
      <c r="G13" s="12">
        <f>C13/I2</f>
        <v>0.93723849372384938</v>
      </c>
      <c r="H13" s="13">
        <f t="shared" si="2"/>
        <v>8.9285714285714281E-3</v>
      </c>
      <c r="I13" s="13">
        <f t="shared" si="0"/>
        <v>0</v>
      </c>
      <c r="J13" s="14">
        <f t="shared" si="1"/>
        <v>4.4247787610619468E-3</v>
      </c>
    </row>
    <row r="14" spans="1:11" ht="21.75" customHeight="1" thickBot="1" x14ac:dyDescent="0.3">
      <c r="A14" s="15" t="s">
        <v>20</v>
      </c>
      <c r="B14" s="16">
        <v>8</v>
      </c>
      <c r="C14" s="20">
        <v>233</v>
      </c>
      <c r="D14" s="21">
        <v>6</v>
      </c>
      <c r="E14" s="21"/>
      <c r="F14" s="22">
        <v>6</v>
      </c>
      <c r="G14" s="12">
        <f>C14/I2</f>
        <v>0.97489539748953979</v>
      </c>
      <c r="H14" s="13">
        <f t="shared" si="2"/>
        <v>2.575107296137339E-2</v>
      </c>
      <c r="I14" s="13">
        <f t="shared" si="0"/>
        <v>0</v>
      </c>
      <c r="J14" s="14">
        <f t="shared" si="1"/>
        <v>2.5104602510460251E-2</v>
      </c>
    </row>
    <row r="15" spans="1:11" ht="48" thickBot="1" x14ac:dyDescent="0.3">
      <c r="A15" s="15" t="s">
        <v>21</v>
      </c>
      <c r="B15" s="16">
        <v>9</v>
      </c>
      <c r="C15" s="17">
        <v>84</v>
      </c>
      <c r="D15" s="18">
        <v>2</v>
      </c>
      <c r="E15" s="18"/>
      <c r="F15" s="19">
        <v>4</v>
      </c>
      <c r="G15" s="12">
        <f>C15/[1]ВМКГ!$M$10</f>
        <v>0.97674418604651159</v>
      </c>
      <c r="H15" s="13">
        <f t="shared" si="2"/>
        <v>2.3809523809523808E-2</v>
      </c>
      <c r="I15" s="13">
        <f t="shared" si="0"/>
        <v>0</v>
      </c>
      <c r="J15" s="14">
        <f t="shared" si="1"/>
        <v>4.6511627906976744E-2</v>
      </c>
    </row>
    <row r="16" spans="1:11" ht="24" customHeight="1" thickBot="1" x14ac:dyDescent="0.3">
      <c r="A16" s="15" t="s">
        <v>22</v>
      </c>
      <c r="B16" s="16">
        <v>10</v>
      </c>
      <c r="C16" s="20">
        <v>235</v>
      </c>
      <c r="D16" s="21">
        <v>4</v>
      </c>
      <c r="E16" s="21"/>
      <c r="F16" s="22">
        <v>3</v>
      </c>
      <c r="G16" s="12">
        <f>C16/I2</f>
        <v>0.98326359832635979</v>
      </c>
      <c r="H16" s="13">
        <f t="shared" si="2"/>
        <v>1.7021276595744681E-2</v>
      </c>
      <c r="I16" s="13">
        <f t="shared" si="0"/>
        <v>0</v>
      </c>
      <c r="J16" s="14">
        <f t="shared" si="1"/>
        <v>1.2552301255230125E-2</v>
      </c>
    </row>
    <row r="17" spans="1:10" ht="24" customHeight="1" thickBot="1" x14ac:dyDescent="0.3">
      <c r="A17" s="15" t="s">
        <v>23</v>
      </c>
      <c r="B17" s="16">
        <v>11</v>
      </c>
      <c r="C17" s="20">
        <v>18</v>
      </c>
      <c r="D17" s="21">
        <v>4</v>
      </c>
      <c r="E17" s="21"/>
      <c r="F17" s="22">
        <v>1</v>
      </c>
      <c r="G17" s="12">
        <f>C17/[1]ВМКГ!$M$10</f>
        <v>0.20930232558139536</v>
      </c>
      <c r="H17" s="13">
        <f t="shared" si="2"/>
        <v>0.22222222222222221</v>
      </c>
      <c r="I17" s="13">
        <f t="shared" si="0"/>
        <v>0</v>
      </c>
      <c r="J17" s="14">
        <f t="shared" si="1"/>
        <v>4.5454545454545456E-2</v>
      </c>
    </row>
    <row r="18" spans="1:10" ht="24" customHeight="1" thickBot="1" x14ac:dyDescent="0.3">
      <c r="A18" s="15" t="s">
        <v>24</v>
      </c>
      <c r="B18" s="16">
        <v>12</v>
      </c>
      <c r="C18" s="20">
        <v>234</v>
      </c>
      <c r="D18" s="21">
        <v>5</v>
      </c>
      <c r="E18" s="21"/>
      <c r="F18" s="22">
        <v>13</v>
      </c>
      <c r="G18" s="12">
        <f>C18/I2</f>
        <v>0.97907949790794979</v>
      </c>
      <c r="H18" s="13">
        <f t="shared" si="2"/>
        <v>2.1367521367521368E-2</v>
      </c>
      <c r="I18" s="13">
        <f t="shared" si="0"/>
        <v>0</v>
      </c>
      <c r="J18" s="14">
        <f t="shared" si="1"/>
        <v>5.4393305439330547E-2</v>
      </c>
    </row>
    <row r="19" spans="1:10" ht="24" customHeight="1" thickBot="1" x14ac:dyDescent="0.3">
      <c r="A19" s="15" t="s">
        <v>25</v>
      </c>
      <c r="B19" s="16">
        <v>13</v>
      </c>
      <c r="C19" s="20">
        <v>28</v>
      </c>
      <c r="D19" s="21">
        <v>4</v>
      </c>
      <c r="E19" s="21"/>
      <c r="F19" s="22">
        <v>11</v>
      </c>
      <c r="G19" s="12">
        <f>C19/I2</f>
        <v>0.11715481171548117</v>
      </c>
      <c r="H19" s="13">
        <f t="shared" si="2"/>
        <v>0.14285714285714285</v>
      </c>
      <c r="I19" s="13">
        <f t="shared" si="0"/>
        <v>0</v>
      </c>
      <c r="J19" s="14">
        <f t="shared" si="1"/>
        <v>0.34375</v>
      </c>
    </row>
    <row r="20" spans="1:10" ht="24" customHeight="1" thickBot="1" x14ac:dyDescent="0.3">
      <c r="A20" s="15" t="s">
        <v>26</v>
      </c>
      <c r="B20" s="16">
        <v>14</v>
      </c>
      <c r="C20" s="20">
        <v>232</v>
      </c>
      <c r="D20" s="21">
        <v>7</v>
      </c>
      <c r="E20" s="21"/>
      <c r="F20" s="22">
        <v>7</v>
      </c>
      <c r="G20" s="12">
        <f>C20/I2</f>
        <v>0.97071129707112969</v>
      </c>
      <c r="H20" s="13">
        <f t="shared" si="2"/>
        <v>3.017241379310345E-2</v>
      </c>
      <c r="I20" s="13">
        <f t="shared" si="0"/>
        <v>0</v>
      </c>
      <c r="J20" s="14">
        <f t="shared" si="1"/>
        <v>2.9288702928870293E-2</v>
      </c>
    </row>
    <row r="21" spans="1:10" ht="24" customHeight="1" thickBot="1" x14ac:dyDescent="0.3">
      <c r="A21" s="15" t="s">
        <v>27</v>
      </c>
      <c r="B21" s="16">
        <v>15</v>
      </c>
      <c r="C21" s="20">
        <v>234</v>
      </c>
      <c r="D21" s="21">
        <v>5</v>
      </c>
      <c r="E21" s="21"/>
      <c r="F21" s="22">
        <v>8</v>
      </c>
      <c r="G21" s="12">
        <f>C21/I2</f>
        <v>0.97907949790794979</v>
      </c>
      <c r="H21" s="13">
        <f t="shared" si="2"/>
        <v>2.1367521367521368E-2</v>
      </c>
      <c r="I21" s="13">
        <f t="shared" si="0"/>
        <v>0</v>
      </c>
      <c r="J21" s="14">
        <f t="shared" si="1"/>
        <v>3.3472803347280332E-2</v>
      </c>
    </row>
    <row r="22" spans="1:10" ht="24" customHeight="1" thickBot="1" x14ac:dyDescent="0.3">
      <c r="A22" s="15" t="s">
        <v>28</v>
      </c>
      <c r="B22" s="16">
        <v>16</v>
      </c>
      <c r="C22" s="20">
        <v>3</v>
      </c>
      <c r="D22" s="21">
        <v>2</v>
      </c>
      <c r="E22" s="21"/>
      <c r="F22" s="22">
        <v>2</v>
      </c>
      <c r="G22" s="12">
        <f>C22/I2</f>
        <v>1.2552301255230125E-2</v>
      </c>
      <c r="H22" s="13">
        <f t="shared" si="2"/>
        <v>0.66666666666666663</v>
      </c>
      <c r="I22" s="13">
        <f t="shared" si="0"/>
        <v>0</v>
      </c>
      <c r="J22" s="14">
        <f t="shared" si="1"/>
        <v>0.4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19</v>
      </c>
      <c r="D23" s="21">
        <v>3</v>
      </c>
      <c r="E23" s="21"/>
      <c r="F23" s="22">
        <v>13</v>
      </c>
      <c r="G23" s="12">
        <f>C23/I2</f>
        <v>7.9497907949790794E-2</v>
      </c>
      <c r="H23" s="13">
        <f t="shared" si="2"/>
        <v>0.15789473684210525</v>
      </c>
      <c r="I23" s="13">
        <f t="shared" si="0"/>
        <v>0</v>
      </c>
      <c r="J23" s="14">
        <f t="shared" si="1"/>
        <v>0.59090909090909094</v>
      </c>
    </row>
    <row r="24" spans="1:10" s="25" customFormat="1" ht="32.25" thickBot="1" x14ac:dyDescent="0.3">
      <c r="A24" s="23" t="s">
        <v>30</v>
      </c>
      <c r="B24" s="24">
        <v>18</v>
      </c>
      <c r="C24" s="20">
        <v>1</v>
      </c>
      <c r="D24" s="21"/>
      <c r="E24" s="21"/>
      <c r="F24" s="22"/>
      <c r="G24" s="12">
        <f>C24/I2</f>
        <v>4.1841004184100415E-3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233</v>
      </c>
      <c r="D25" s="21">
        <v>6</v>
      </c>
      <c r="E25" s="21"/>
      <c r="F25" s="22">
        <v>11</v>
      </c>
      <c r="G25" s="12">
        <f>C25/I2</f>
        <v>0.97489539748953979</v>
      </c>
      <c r="H25" s="13">
        <f t="shared" si="2"/>
        <v>2.575107296137339E-2</v>
      </c>
      <c r="I25" s="13">
        <f t="shared" si="0"/>
        <v>0</v>
      </c>
      <c r="J25" s="14">
        <f t="shared" si="1"/>
        <v>4.6025104602510462E-2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239</v>
      </c>
      <c r="D26" s="29"/>
      <c r="E26" s="29"/>
      <c r="F26" s="22">
        <v>12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5.0209205020920501E-2</v>
      </c>
    </row>
    <row r="27" spans="1:10" ht="15.75" x14ac:dyDescent="0.25">
      <c r="C27" s="51"/>
      <c r="H27" s="34" t="e">
        <f t="shared" si="2"/>
        <v>#DIV/0!</v>
      </c>
      <c r="I27" s="34" t="e">
        <f t="shared" si="0"/>
        <v>#DIV/0!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tabColor rgb="FFFF0000"/>
  </sheetPr>
  <dimension ref="A1:K29"/>
  <sheetViews>
    <sheetView topLeftCell="A6" workbookViewId="0">
      <selection activeCell="D18" sqref="D18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[1]Гвардейск!$E$10</f>
        <v>448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448</v>
      </c>
      <c r="D7" s="10"/>
      <c r="E7" s="10"/>
      <c r="F7" s="11">
        <v>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448</v>
      </c>
      <c r="D8" s="18">
        <v>0</v>
      </c>
      <c r="E8" s="18">
        <v>0</v>
      </c>
      <c r="F8" s="19">
        <v>12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2.6785714285714284E-2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448</v>
      </c>
      <c r="D9" s="21">
        <v>0</v>
      </c>
      <c r="E9" s="21">
        <v>0</v>
      </c>
      <c r="F9" s="22">
        <v>27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6.0267857142857144E-2</v>
      </c>
    </row>
    <row r="10" spans="1:11" ht="21.75" customHeight="1" thickBot="1" x14ac:dyDescent="0.3">
      <c r="A10" s="15" t="s">
        <v>16</v>
      </c>
      <c r="B10" s="16">
        <v>4</v>
      </c>
      <c r="C10" s="20">
        <v>269</v>
      </c>
      <c r="D10" s="21">
        <v>18</v>
      </c>
      <c r="E10" s="21">
        <v>0</v>
      </c>
      <c r="F10" s="22">
        <v>11</v>
      </c>
      <c r="G10" s="12">
        <f>C10/I2</f>
        <v>0.6004464285714286</v>
      </c>
      <c r="H10" s="13">
        <f t="shared" ref="H10:H26" si="2">D10/C10</f>
        <v>6.6914498141263934E-2</v>
      </c>
      <c r="I10" s="13">
        <f t="shared" si="0"/>
        <v>0</v>
      </c>
      <c r="J10" s="14">
        <f t="shared" si="1"/>
        <v>3.8327526132404179E-2</v>
      </c>
    </row>
    <row r="11" spans="1:11" ht="21.75" customHeight="1" thickBot="1" x14ac:dyDescent="0.3">
      <c r="A11" s="15" t="s">
        <v>17</v>
      </c>
      <c r="B11" s="16">
        <v>5</v>
      </c>
      <c r="C11" s="20">
        <v>256</v>
      </c>
      <c r="D11" s="21">
        <v>23</v>
      </c>
      <c r="E11" s="21">
        <v>0</v>
      </c>
      <c r="F11" s="22">
        <v>14</v>
      </c>
      <c r="G11" s="12">
        <f>C11/I2</f>
        <v>0.5714285714285714</v>
      </c>
      <c r="H11" s="13">
        <f t="shared" si="2"/>
        <v>8.984375E-2</v>
      </c>
      <c r="I11" s="13">
        <f t="shared" si="0"/>
        <v>0</v>
      </c>
      <c r="J11" s="14">
        <f t="shared" si="1"/>
        <v>5.0179211469534052E-2</v>
      </c>
    </row>
    <row r="12" spans="1:11" ht="21.75" customHeight="1" thickBot="1" x14ac:dyDescent="0.3">
      <c r="A12" s="15" t="s">
        <v>18</v>
      </c>
      <c r="B12" s="16">
        <v>6</v>
      </c>
      <c r="C12" s="20">
        <v>56</v>
      </c>
      <c r="D12" s="21">
        <v>0</v>
      </c>
      <c r="E12" s="21">
        <v>0</v>
      </c>
      <c r="F12" s="22">
        <v>2</v>
      </c>
      <c r="G12" s="12">
        <f>C12/I2</f>
        <v>0.125</v>
      </c>
      <c r="H12" s="13">
        <f t="shared" si="2"/>
        <v>0</v>
      </c>
      <c r="I12" s="13">
        <f t="shared" si="0"/>
        <v>0</v>
      </c>
      <c r="J12" s="14">
        <f t="shared" si="1"/>
        <v>3.5714285714285712E-2</v>
      </c>
    </row>
    <row r="13" spans="1:11" ht="21.75" customHeight="1" thickBot="1" x14ac:dyDescent="0.3">
      <c r="A13" s="15" t="s">
        <v>19</v>
      </c>
      <c r="B13" s="16">
        <v>7</v>
      </c>
      <c r="C13" s="20">
        <v>21</v>
      </c>
      <c r="D13" s="21">
        <v>0</v>
      </c>
      <c r="E13" s="21">
        <v>0</v>
      </c>
      <c r="F13" s="22">
        <v>3</v>
      </c>
      <c r="G13" s="12">
        <f>C13/I2</f>
        <v>4.6875E-2</v>
      </c>
      <c r="H13" s="13">
        <f t="shared" si="2"/>
        <v>0</v>
      </c>
      <c r="I13" s="13">
        <f t="shared" si="0"/>
        <v>0</v>
      </c>
      <c r="J13" s="14">
        <f t="shared" si="1"/>
        <v>0.14285714285714285</v>
      </c>
    </row>
    <row r="14" spans="1:11" ht="21.75" customHeight="1" thickBot="1" x14ac:dyDescent="0.3">
      <c r="A14" s="15" t="s">
        <v>20</v>
      </c>
      <c r="B14" s="16">
        <v>8</v>
      </c>
      <c r="C14" s="20">
        <v>189</v>
      </c>
      <c r="D14" s="21">
        <v>37</v>
      </c>
      <c r="E14" s="21">
        <v>0</v>
      </c>
      <c r="F14" s="22">
        <v>18</v>
      </c>
      <c r="G14" s="12">
        <f>C14/I2</f>
        <v>0.421875</v>
      </c>
      <c r="H14" s="13">
        <f t="shared" si="2"/>
        <v>0.19576719576719576</v>
      </c>
      <c r="I14" s="13">
        <f t="shared" si="0"/>
        <v>0</v>
      </c>
      <c r="J14" s="14">
        <f t="shared" si="1"/>
        <v>7.9646017699115043E-2</v>
      </c>
    </row>
    <row r="15" spans="1:11" ht="48" thickBot="1" x14ac:dyDescent="0.3">
      <c r="A15" s="15" t="s">
        <v>21</v>
      </c>
      <c r="B15" s="16">
        <v>9</v>
      </c>
      <c r="C15" s="17">
        <v>172</v>
      </c>
      <c r="D15" s="18">
        <v>14</v>
      </c>
      <c r="E15" s="18">
        <v>0</v>
      </c>
      <c r="F15" s="19">
        <v>10</v>
      </c>
      <c r="G15" s="12">
        <f>C15/[1]Гвардейск!$M$10</f>
        <v>0.75770925110132159</v>
      </c>
      <c r="H15" s="13">
        <f t="shared" si="2"/>
        <v>8.1395348837209308E-2</v>
      </c>
      <c r="I15" s="13">
        <f t="shared" si="0"/>
        <v>0</v>
      </c>
      <c r="J15" s="14">
        <f t="shared" si="1"/>
        <v>5.3763440860215055E-2</v>
      </c>
    </row>
    <row r="16" spans="1:11" ht="24" customHeight="1" thickBot="1" x14ac:dyDescent="0.3">
      <c r="A16" s="15" t="s">
        <v>22</v>
      </c>
      <c r="B16" s="16">
        <v>10</v>
      </c>
      <c r="C16" s="20">
        <v>102</v>
      </c>
      <c r="D16" s="21">
        <v>342</v>
      </c>
      <c r="E16" s="21">
        <v>0</v>
      </c>
      <c r="F16" s="22">
        <v>2</v>
      </c>
      <c r="G16" s="12">
        <f>C16/I2</f>
        <v>0.22767857142857142</v>
      </c>
      <c r="H16" s="13">
        <f t="shared" si="2"/>
        <v>3.3529411764705883</v>
      </c>
      <c r="I16" s="13">
        <f t="shared" si="0"/>
        <v>0</v>
      </c>
      <c r="J16" s="14">
        <f t="shared" si="1"/>
        <v>4.5045045045045045E-3</v>
      </c>
    </row>
    <row r="17" spans="1:10" ht="24" customHeight="1" thickBot="1" x14ac:dyDescent="0.3">
      <c r="A17" s="15" t="s">
        <v>23</v>
      </c>
      <c r="B17" s="16">
        <v>11</v>
      </c>
      <c r="C17" s="20">
        <v>59</v>
      </c>
      <c r="D17" s="21">
        <v>12</v>
      </c>
      <c r="E17" s="21">
        <v>0</v>
      </c>
      <c r="F17" s="22">
        <v>9</v>
      </c>
      <c r="G17" s="12">
        <f>C17/[1]Гвардейск!$M$10</f>
        <v>0.25991189427312777</v>
      </c>
      <c r="H17" s="13">
        <f t="shared" si="2"/>
        <v>0.20338983050847459</v>
      </c>
      <c r="I17" s="13">
        <f t="shared" si="0"/>
        <v>0</v>
      </c>
      <c r="J17" s="14">
        <f t="shared" si="1"/>
        <v>0.12676056338028169</v>
      </c>
    </row>
    <row r="18" spans="1:10" ht="24" customHeight="1" thickBot="1" x14ac:dyDescent="0.3">
      <c r="A18" s="15" t="s">
        <v>24</v>
      </c>
      <c r="B18" s="16">
        <v>12</v>
      </c>
      <c r="C18" s="20">
        <v>309</v>
      </c>
      <c r="D18" s="21">
        <v>7</v>
      </c>
      <c r="E18" s="21">
        <v>0</v>
      </c>
      <c r="F18" s="22">
        <v>14</v>
      </c>
      <c r="G18" s="12">
        <f>C18/I2</f>
        <v>0.6897321428571429</v>
      </c>
      <c r="H18" s="13">
        <f t="shared" si="2"/>
        <v>2.2653721682847898E-2</v>
      </c>
      <c r="I18" s="13">
        <f t="shared" si="0"/>
        <v>0</v>
      </c>
      <c r="J18" s="14">
        <f t="shared" si="1"/>
        <v>4.4303797468354431E-2</v>
      </c>
    </row>
    <row r="19" spans="1:10" ht="24" customHeight="1" thickBot="1" x14ac:dyDescent="0.3">
      <c r="A19" s="15" t="s">
        <v>25</v>
      </c>
      <c r="B19" s="16">
        <v>13</v>
      </c>
      <c r="C19" s="20">
        <v>124</v>
      </c>
      <c r="D19" s="21">
        <v>8</v>
      </c>
      <c r="E19" s="21">
        <v>0</v>
      </c>
      <c r="F19" s="22">
        <v>5</v>
      </c>
      <c r="G19" s="12">
        <f>C19/I2</f>
        <v>0.2767857142857143</v>
      </c>
      <c r="H19" s="13">
        <f t="shared" si="2"/>
        <v>6.4516129032258063E-2</v>
      </c>
      <c r="I19" s="13">
        <f t="shared" si="0"/>
        <v>0</v>
      </c>
      <c r="J19" s="14">
        <f t="shared" si="1"/>
        <v>3.787878787878788E-2</v>
      </c>
    </row>
    <row r="20" spans="1:10" ht="24" customHeight="1" thickBot="1" x14ac:dyDescent="0.3">
      <c r="A20" s="15" t="s">
        <v>26</v>
      </c>
      <c r="B20" s="16">
        <v>14</v>
      </c>
      <c r="C20" s="20">
        <v>127</v>
      </c>
      <c r="D20" s="21">
        <v>29</v>
      </c>
      <c r="E20" s="21">
        <v>0</v>
      </c>
      <c r="F20" s="22">
        <v>17</v>
      </c>
      <c r="G20" s="12">
        <f>C20/I2</f>
        <v>0.28348214285714285</v>
      </c>
      <c r="H20" s="13">
        <f t="shared" si="2"/>
        <v>0.2283464566929134</v>
      </c>
      <c r="I20" s="13">
        <f t="shared" si="0"/>
        <v>0</v>
      </c>
      <c r="J20" s="14">
        <f t="shared" si="1"/>
        <v>0.10897435897435898</v>
      </c>
    </row>
    <row r="21" spans="1:10" ht="24" customHeight="1" thickBot="1" x14ac:dyDescent="0.3">
      <c r="A21" s="15" t="s">
        <v>27</v>
      </c>
      <c r="B21" s="16">
        <v>15</v>
      </c>
      <c r="C21" s="20">
        <v>431</v>
      </c>
      <c r="D21" s="21">
        <v>17</v>
      </c>
      <c r="E21" s="21">
        <v>0</v>
      </c>
      <c r="F21" s="22">
        <v>19</v>
      </c>
      <c r="G21" s="12">
        <f>C21/I2</f>
        <v>0.9620535714285714</v>
      </c>
      <c r="H21" s="13">
        <f t="shared" si="2"/>
        <v>3.9443155452436193E-2</v>
      </c>
      <c r="I21" s="13">
        <f t="shared" si="0"/>
        <v>0</v>
      </c>
      <c r="J21" s="14">
        <f t="shared" si="1"/>
        <v>4.2410714285714288E-2</v>
      </c>
    </row>
    <row r="22" spans="1:10" ht="24" customHeight="1" thickBot="1" x14ac:dyDescent="0.3">
      <c r="A22" s="15" t="s">
        <v>28</v>
      </c>
      <c r="B22" s="16">
        <v>16</v>
      </c>
      <c r="C22" s="20">
        <v>134</v>
      </c>
      <c r="D22" s="21">
        <v>6</v>
      </c>
      <c r="E22" s="21">
        <v>0</v>
      </c>
      <c r="F22" s="22">
        <v>3</v>
      </c>
      <c r="G22" s="12">
        <f>C22/I2</f>
        <v>0.29910714285714285</v>
      </c>
      <c r="H22" s="13">
        <f t="shared" si="2"/>
        <v>4.4776119402985072E-2</v>
      </c>
      <c r="I22" s="13">
        <f t="shared" si="0"/>
        <v>0</v>
      </c>
      <c r="J22" s="14">
        <f t="shared" si="1"/>
        <v>2.1428571428571429E-2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58</v>
      </c>
      <c r="D23" s="21">
        <v>51</v>
      </c>
      <c r="E23" s="21">
        <v>0</v>
      </c>
      <c r="F23" s="22">
        <v>16</v>
      </c>
      <c r="G23" s="12">
        <f>C23/I2</f>
        <v>0.12946428571428573</v>
      </c>
      <c r="H23" s="13">
        <f t="shared" si="2"/>
        <v>0.87931034482758619</v>
      </c>
      <c r="I23" s="13">
        <f t="shared" si="0"/>
        <v>0</v>
      </c>
      <c r="J23" s="14">
        <f t="shared" si="1"/>
        <v>0.14678899082568808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>
        <v>0</v>
      </c>
      <c r="E24" s="21">
        <v>0</v>
      </c>
      <c r="F24" s="22">
        <v>0</v>
      </c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69</v>
      </c>
      <c r="D25" s="21">
        <v>7</v>
      </c>
      <c r="E25" s="21">
        <v>0</v>
      </c>
      <c r="F25" s="22">
        <v>4</v>
      </c>
      <c r="G25" s="12">
        <f>C25/I2</f>
        <v>0.15401785714285715</v>
      </c>
      <c r="H25" s="13">
        <f t="shared" si="2"/>
        <v>0.10144927536231885</v>
      </c>
      <c r="I25" s="13">
        <f t="shared" si="0"/>
        <v>0</v>
      </c>
      <c r="J25" s="14">
        <f t="shared" si="1"/>
        <v>5.2631578947368418E-2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448</v>
      </c>
      <c r="D26" s="29"/>
      <c r="E26" s="29"/>
      <c r="F26" s="22">
        <v>9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2.0089285714285716E-2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1"/>
  <dimension ref="A1:K29"/>
  <sheetViews>
    <sheetView workbookViewId="0">
      <selection activeCell="C7" sqref="C7:D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'[1]МСЧ МВД'!$E$10</f>
        <v>54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54</v>
      </c>
      <c r="D7" s="10" t="s">
        <v>34</v>
      </c>
      <c r="E7" s="10"/>
      <c r="F7" s="11"/>
      <c r="G7" s="12">
        <f>C7/I2</f>
        <v>1</v>
      </c>
      <c r="H7" s="13" t="e">
        <f>D7/C7</f>
        <v>#VALUE!</v>
      </c>
      <c r="I7" s="13">
        <f>E7/C7</f>
        <v>0</v>
      </c>
      <c r="J7" s="14" t="e">
        <f>F7/(C7+D7)</f>
        <v>#VALUE!</v>
      </c>
    </row>
    <row r="8" spans="1:11" ht="32.25" thickBot="1" x14ac:dyDescent="0.3">
      <c r="A8" s="15" t="s">
        <v>13</v>
      </c>
      <c r="B8" s="16">
        <v>2</v>
      </c>
      <c r="C8" s="17">
        <v>54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54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54</v>
      </c>
      <c r="D10" s="21"/>
      <c r="E10" s="21"/>
      <c r="F10" s="22"/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54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30</v>
      </c>
      <c r="D12" s="21"/>
      <c r="E12" s="21"/>
      <c r="F12" s="22"/>
      <c r="G12" s="12">
        <f>C12/I2</f>
        <v>0.55555555555555558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41</v>
      </c>
      <c r="D13" s="21"/>
      <c r="E13" s="21"/>
      <c r="F13" s="22"/>
      <c r="G13" s="12">
        <f>C13/I2</f>
        <v>0.7592592592592593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54</v>
      </c>
      <c r="D14" s="21"/>
      <c r="E14" s="21"/>
      <c r="F14" s="22"/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19</v>
      </c>
      <c r="D15" s="18"/>
      <c r="E15" s="18"/>
      <c r="F15" s="19"/>
      <c r="G15" s="12">
        <f>C15/I2</f>
        <v>0.35185185185185186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54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4</v>
      </c>
      <c r="D17" s="21">
        <v>4</v>
      </c>
      <c r="E17" s="21"/>
      <c r="F17" s="22"/>
      <c r="G17" s="12">
        <f>C17/I2</f>
        <v>7.407407407407407E-2</v>
      </c>
      <c r="H17" s="13">
        <f t="shared" si="2"/>
        <v>1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54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53</v>
      </c>
      <c r="D19" s="21"/>
      <c r="E19" s="21"/>
      <c r="F19" s="22"/>
      <c r="G19" s="12">
        <f>C19/I2</f>
        <v>0.98148148148148151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53</v>
      </c>
      <c r="D20" s="21"/>
      <c r="E20" s="21"/>
      <c r="F20" s="22"/>
      <c r="G20" s="12">
        <f>C20/I2</f>
        <v>0.98148148148148151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54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47</v>
      </c>
      <c r="D22" s="21"/>
      <c r="E22" s="21"/>
      <c r="F22" s="22"/>
      <c r="G22" s="12">
        <f>C22/I2</f>
        <v>0.87037037037037035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54</v>
      </c>
      <c r="D23" s="21"/>
      <c r="E23" s="21"/>
      <c r="F23" s="22"/>
      <c r="G23" s="12">
        <f>C23/I2</f>
        <v>1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35</v>
      </c>
      <c r="D24" s="21"/>
      <c r="E24" s="21"/>
      <c r="F24" s="22"/>
      <c r="G24" s="12">
        <f>C24/I2</f>
        <v>0.64814814814814814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53</v>
      </c>
      <c r="D25" s="21"/>
      <c r="E25" s="21"/>
      <c r="F25" s="22"/>
      <c r="G25" s="12">
        <f>C25/I2</f>
        <v>0.98148148148148151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54</v>
      </c>
      <c r="D26" s="29" t="s">
        <v>34</v>
      </c>
      <c r="E26" s="29"/>
      <c r="F26" s="22"/>
      <c r="G26" s="12">
        <f>C26/I2</f>
        <v>1</v>
      </c>
      <c r="H26" s="13" t="e">
        <f t="shared" si="2"/>
        <v>#VALUE!</v>
      </c>
      <c r="I26" s="13">
        <f t="shared" si="0"/>
        <v>0</v>
      </c>
      <c r="J26" s="14" t="e">
        <f t="shared" si="1"/>
        <v>#VALUE!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2">
    <tabColor rgb="FFFF0000"/>
  </sheetPr>
  <dimension ref="A1:K29"/>
  <sheetViews>
    <sheetView workbookViewId="0">
      <selection activeCell="E20" sqref="E20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[1]БФУ!$E$10</f>
        <v>6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</v>
      </c>
      <c r="D7" s="31"/>
      <c r="E7" s="31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6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19.5" customHeight="1" thickBot="1" x14ac:dyDescent="0.3">
      <c r="A10" s="15" t="s">
        <v>16</v>
      </c>
      <c r="B10" s="16">
        <v>4</v>
      </c>
      <c r="C10" s="20">
        <v>6</v>
      </c>
      <c r="D10" s="21"/>
      <c r="E10" s="21"/>
      <c r="F10" s="22"/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6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6</v>
      </c>
      <c r="D12" s="21"/>
      <c r="E12" s="21"/>
      <c r="F12" s="22"/>
      <c r="G12" s="12">
        <f>C12/I2</f>
        <v>1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6</v>
      </c>
      <c r="D13" s="21"/>
      <c r="E13" s="21"/>
      <c r="F13" s="22"/>
      <c r="G13" s="12">
        <f>C13/I2</f>
        <v>1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6</v>
      </c>
      <c r="D14" s="21"/>
      <c r="E14" s="21"/>
      <c r="F14" s="22"/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>
        <f>C15/[1]БФУ!$M$10</f>
        <v>0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/>
      <c r="D16" s="21">
        <v>6</v>
      </c>
      <c r="E16" s="21"/>
      <c r="F16" s="22"/>
      <c r="G16" s="12">
        <f>C16/I2</f>
        <v>0</v>
      </c>
      <c r="H16" s="13" t="e">
        <f t="shared" si="2"/>
        <v>#DIV/0!</v>
      </c>
      <c r="I16" s="13" t="e">
        <f t="shared" si="0"/>
        <v>#DIV/0!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C17/[1]БФУ!$M$10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6</v>
      </c>
      <c r="D18" s="21"/>
      <c r="E18" s="21"/>
      <c r="F18" s="22"/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/>
      <c r="D19" s="21"/>
      <c r="E19" s="21"/>
      <c r="F19" s="22"/>
      <c r="G19" s="12">
        <f>C19/I2</f>
        <v>0</v>
      </c>
      <c r="H19" s="13" t="e">
        <f t="shared" si="2"/>
        <v>#DIV/0!</v>
      </c>
      <c r="I19" s="13" t="e">
        <f t="shared" si="0"/>
        <v>#DIV/0!</v>
      </c>
      <c r="J19" s="14" t="e">
        <f t="shared" si="1"/>
        <v>#DIV/0!</v>
      </c>
    </row>
    <row r="20" spans="1:10" ht="24" customHeight="1" thickBot="1" x14ac:dyDescent="0.3">
      <c r="A20" s="15" t="s">
        <v>26</v>
      </c>
      <c r="B20" s="16">
        <v>14</v>
      </c>
      <c r="C20" s="20"/>
      <c r="D20" s="21"/>
      <c r="E20" s="21"/>
      <c r="F20" s="22"/>
      <c r="G20" s="12">
        <f>C20/I2</f>
        <v>0</v>
      </c>
      <c r="H20" s="13" t="e">
        <f t="shared" si="2"/>
        <v>#DIV/0!</v>
      </c>
      <c r="I20" s="13" t="e">
        <f t="shared" si="0"/>
        <v>#DIV/0!</v>
      </c>
      <c r="J20" s="14" t="e">
        <f t="shared" si="1"/>
        <v>#DIV/0!</v>
      </c>
    </row>
    <row r="21" spans="1:10" ht="24" customHeight="1" thickBot="1" x14ac:dyDescent="0.3">
      <c r="A21" s="15" t="s">
        <v>27</v>
      </c>
      <c r="B21" s="16">
        <v>15</v>
      </c>
      <c r="C21" s="20">
        <v>6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/>
      <c r="D22" s="21"/>
      <c r="E22" s="21"/>
      <c r="F22" s="22"/>
      <c r="G22" s="12">
        <f>C22/I2</f>
        <v>0</v>
      </c>
      <c r="H22" s="13" t="e">
        <f t="shared" si="2"/>
        <v>#DIV/0!</v>
      </c>
      <c r="I22" s="13" t="e">
        <f t="shared" si="0"/>
        <v>#DIV/0!</v>
      </c>
      <c r="J22" s="14" t="e">
        <f t="shared" si="1"/>
        <v>#DIV/0!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</v>
      </c>
      <c r="D26" s="32"/>
      <c r="E26" s="32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29"/>
  <sheetViews>
    <sheetView topLeftCell="A5" workbookViewId="0">
      <selection activeCell="E21" sqref="E21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[1]БФУ!$E$10</f>
        <v>6</v>
      </c>
      <c r="J2" s="3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7</v>
      </c>
      <c r="D7" s="31"/>
      <c r="E7" s="31"/>
      <c r="F7" s="11"/>
      <c r="G7" s="12">
        <f>C7/I2</f>
        <v>1.1666666666666667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7</v>
      </c>
      <c r="D8" s="18"/>
      <c r="E8" s="18"/>
      <c r="F8" s="19">
        <v>2</v>
      </c>
      <c r="G8" s="12">
        <f>C8/I2</f>
        <v>1.1666666666666667</v>
      </c>
      <c r="H8" s="13">
        <f>D8/C8</f>
        <v>0</v>
      </c>
      <c r="I8" s="13">
        <f t="shared" ref="I8:I26" si="0">E8/C8</f>
        <v>0</v>
      </c>
      <c r="J8" s="14">
        <f>F8/(C8+D8)</f>
        <v>0.2857142857142857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7</v>
      </c>
      <c r="D9" s="21"/>
      <c r="E9" s="21"/>
      <c r="F9" s="22">
        <v>2</v>
      </c>
      <c r="G9" s="12">
        <f>C9/I2</f>
        <v>1.1666666666666667</v>
      </c>
      <c r="H9" s="13">
        <f>D9/C9</f>
        <v>0</v>
      </c>
      <c r="I9" s="13">
        <f t="shared" si="0"/>
        <v>0</v>
      </c>
      <c r="J9" s="14">
        <f t="shared" ref="J9:J26" si="1">F9/(C9+D9)</f>
        <v>0.2857142857142857</v>
      </c>
    </row>
    <row r="10" spans="1:11" ht="19.5" customHeight="1" thickBot="1" x14ac:dyDescent="0.3">
      <c r="A10" s="15" t="s">
        <v>16</v>
      </c>
      <c r="B10" s="16">
        <v>4</v>
      </c>
      <c r="C10" s="20">
        <v>7</v>
      </c>
      <c r="D10" s="21"/>
      <c r="E10" s="21"/>
      <c r="F10" s="22">
        <v>1</v>
      </c>
      <c r="G10" s="12">
        <f>C10/I2</f>
        <v>1.1666666666666667</v>
      </c>
      <c r="H10" s="13">
        <f t="shared" ref="H10:H26" si="2">D10/C10</f>
        <v>0</v>
      </c>
      <c r="I10" s="13">
        <f t="shared" si="0"/>
        <v>0</v>
      </c>
      <c r="J10" s="14">
        <f t="shared" si="1"/>
        <v>0.14285714285714285</v>
      </c>
    </row>
    <row r="11" spans="1:11" ht="21.75" customHeight="1" thickBot="1" x14ac:dyDescent="0.3">
      <c r="A11" s="15" t="s">
        <v>17</v>
      </c>
      <c r="B11" s="16">
        <v>5</v>
      </c>
      <c r="C11" s="20">
        <v>7</v>
      </c>
      <c r="D11" s="21"/>
      <c r="E11" s="21"/>
      <c r="F11" s="22"/>
      <c r="G11" s="12">
        <f>C11/I2</f>
        <v>1.1666666666666667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7</v>
      </c>
      <c r="D12" s="21"/>
      <c r="E12" s="21"/>
      <c r="F12" s="22">
        <v>1</v>
      </c>
      <c r="G12" s="12">
        <f>C12/I2</f>
        <v>1.1666666666666667</v>
      </c>
      <c r="H12" s="13">
        <f t="shared" si="2"/>
        <v>0</v>
      </c>
      <c r="I12" s="13">
        <f t="shared" si="0"/>
        <v>0</v>
      </c>
      <c r="J12" s="14">
        <f t="shared" si="1"/>
        <v>0.14285714285714285</v>
      </c>
    </row>
    <row r="13" spans="1:11" ht="21.75" customHeight="1" thickBot="1" x14ac:dyDescent="0.3">
      <c r="A13" s="15" t="s">
        <v>19</v>
      </c>
      <c r="B13" s="16">
        <v>7</v>
      </c>
      <c r="C13" s="20">
        <v>7</v>
      </c>
      <c r="D13" s="21"/>
      <c r="E13" s="21"/>
      <c r="F13" s="22"/>
      <c r="G13" s="12">
        <f>C13/I2</f>
        <v>1.1666666666666667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7</v>
      </c>
      <c r="D14" s="21"/>
      <c r="E14" s="21"/>
      <c r="F14" s="22"/>
      <c r="G14" s="12">
        <f>C14/I2</f>
        <v>1.1666666666666667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>
        <f>C15/[1]БФУ!$M$10</f>
        <v>0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>
        <v>7</v>
      </c>
      <c r="D16" s="21"/>
      <c r="E16" s="21"/>
      <c r="F16" s="22"/>
      <c r="G16" s="12">
        <f>C16/I2</f>
        <v>1.1666666666666667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C17/[1]БФУ!$M$10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7</v>
      </c>
      <c r="D18" s="21"/>
      <c r="E18" s="21"/>
      <c r="F18" s="22">
        <v>1</v>
      </c>
      <c r="G18" s="12">
        <f>C18/I2</f>
        <v>1.1666666666666667</v>
      </c>
      <c r="H18" s="13">
        <f t="shared" si="2"/>
        <v>0</v>
      </c>
      <c r="I18" s="13">
        <f t="shared" si="0"/>
        <v>0</v>
      </c>
      <c r="J18" s="14">
        <f t="shared" si="1"/>
        <v>0.14285714285714285</v>
      </c>
    </row>
    <row r="19" spans="1:10" ht="24" customHeight="1" thickBot="1" x14ac:dyDescent="0.3">
      <c r="A19" s="15" t="s">
        <v>25</v>
      </c>
      <c r="B19" s="16">
        <v>13</v>
      </c>
      <c r="C19" s="20"/>
      <c r="D19" s="21"/>
      <c r="E19" s="21"/>
      <c r="F19" s="22"/>
      <c r="G19" s="12">
        <f>C19/I2</f>
        <v>0</v>
      </c>
      <c r="H19" s="13" t="e">
        <f t="shared" si="2"/>
        <v>#DIV/0!</v>
      </c>
      <c r="I19" s="13" t="e">
        <f t="shared" si="0"/>
        <v>#DIV/0!</v>
      </c>
      <c r="J19" s="14" t="e">
        <f t="shared" si="1"/>
        <v>#DIV/0!</v>
      </c>
    </row>
    <row r="20" spans="1:10" ht="24" customHeight="1" thickBot="1" x14ac:dyDescent="0.3">
      <c r="A20" s="15" t="s">
        <v>26</v>
      </c>
      <c r="B20" s="16">
        <v>14</v>
      </c>
      <c r="C20" s="20"/>
      <c r="D20" s="21"/>
      <c r="E20" s="21"/>
      <c r="F20" s="22"/>
      <c r="G20" s="12">
        <f>C20/I2</f>
        <v>0</v>
      </c>
      <c r="H20" s="13" t="e">
        <f t="shared" si="2"/>
        <v>#DIV/0!</v>
      </c>
      <c r="I20" s="13" t="e">
        <f t="shared" si="0"/>
        <v>#DIV/0!</v>
      </c>
      <c r="J20" s="14" t="e">
        <f t="shared" si="1"/>
        <v>#DIV/0!</v>
      </c>
    </row>
    <row r="21" spans="1:10" ht="24" customHeight="1" thickBot="1" x14ac:dyDescent="0.3">
      <c r="A21" s="15" t="s">
        <v>27</v>
      </c>
      <c r="B21" s="16">
        <v>15</v>
      </c>
      <c r="C21" s="20">
        <v>7</v>
      </c>
      <c r="D21" s="21"/>
      <c r="E21" s="21"/>
      <c r="F21" s="22"/>
      <c r="G21" s="12">
        <f>C21/I2</f>
        <v>1.1666666666666667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/>
      <c r="D22" s="21"/>
      <c r="E22" s="21"/>
      <c r="F22" s="22"/>
      <c r="G22" s="12">
        <f>C22/I2</f>
        <v>0</v>
      </c>
      <c r="H22" s="13" t="e">
        <f t="shared" si="2"/>
        <v>#DIV/0!</v>
      </c>
      <c r="I22" s="13" t="e">
        <f t="shared" si="0"/>
        <v>#DIV/0!</v>
      </c>
      <c r="J22" s="14" t="e">
        <f t="shared" si="1"/>
        <v>#DIV/0!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7</v>
      </c>
      <c r="D26" s="32"/>
      <c r="E26" s="32"/>
      <c r="F26" s="22">
        <v>1</v>
      </c>
      <c r="G26" s="12">
        <f>C26/I2</f>
        <v>1.1666666666666667</v>
      </c>
      <c r="H26" s="13">
        <f t="shared" si="2"/>
        <v>0</v>
      </c>
      <c r="I26" s="13">
        <f t="shared" si="0"/>
        <v>0</v>
      </c>
      <c r="J26" s="14">
        <f t="shared" si="1"/>
        <v>0.14285714285714285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3">
    <tabColor rgb="FFFF0000"/>
  </sheetPr>
  <dimension ref="A1:K29"/>
  <sheetViews>
    <sheetView topLeftCell="A6" workbookViewId="0">
      <selection activeCell="D16" sqref="D1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[1]ЦГКБ!$E$10</f>
        <v>2844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2844</v>
      </c>
      <c r="D7" s="10"/>
      <c r="E7" s="10"/>
      <c r="F7" s="11">
        <v>96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3.3755274261603373E-2</v>
      </c>
    </row>
    <row r="8" spans="1:11" ht="32.25" thickBot="1" x14ac:dyDescent="0.3">
      <c r="A8" s="15" t="s">
        <v>13</v>
      </c>
      <c r="B8" s="16">
        <v>2</v>
      </c>
      <c r="C8" s="17">
        <v>2844</v>
      </c>
      <c r="D8" s="18"/>
      <c r="E8" s="18"/>
      <c r="F8" s="19">
        <v>203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7.1378340365682136E-2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2844</v>
      </c>
      <c r="D9" s="21"/>
      <c r="E9" s="21"/>
      <c r="F9" s="22">
        <v>132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4.6413502109704644E-2</v>
      </c>
    </row>
    <row r="10" spans="1:11" ht="21.75" customHeight="1" thickBot="1" x14ac:dyDescent="0.3">
      <c r="A10" s="15" t="s">
        <v>16</v>
      </c>
      <c r="B10" s="16">
        <v>4</v>
      </c>
      <c r="C10" s="20">
        <v>60</v>
      </c>
      <c r="D10" s="21">
        <v>547</v>
      </c>
      <c r="E10" s="21"/>
      <c r="F10" s="22">
        <v>11</v>
      </c>
      <c r="G10" s="12">
        <f>C10/I2</f>
        <v>2.1097046413502109E-2</v>
      </c>
      <c r="H10" s="13">
        <f t="shared" ref="H10:H26" si="2">D10/C10</f>
        <v>9.1166666666666671</v>
      </c>
      <c r="I10" s="13">
        <f t="shared" si="0"/>
        <v>0</v>
      </c>
      <c r="J10" s="14">
        <f t="shared" si="1"/>
        <v>1.8121911037891267E-2</v>
      </c>
    </row>
    <row r="11" spans="1:11" ht="21.75" customHeight="1" thickBot="1" x14ac:dyDescent="0.3">
      <c r="A11" s="15" t="s">
        <v>17</v>
      </c>
      <c r="B11" s="16">
        <v>5</v>
      </c>
      <c r="C11" s="20">
        <v>60</v>
      </c>
      <c r="D11" s="21">
        <v>334</v>
      </c>
      <c r="E11" s="21"/>
      <c r="F11" s="22">
        <v>5</v>
      </c>
      <c r="G11" s="12">
        <f>C11/I2</f>
        <v>2.1097046413502109E-2</v>
      </c>
      <c r="H11" s="13">
        <f t="shared" si="2"/>
        <v>5.5666666666666664</v>
      </c>
      <c r="I11" s="13">
        <f t="shared" si="0"/>
        <v>0</v>
      </c>
      <c r="J11" s="14">
        <f t="shared" si="1"/>
        <v>1.2690355329949238E-2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57</v>
      </c>
      <c r="D14" s="21">
        <v>1106</v>
      </c>
      <c r="E14" s="21"/>
      <c r="F14" s="22">
        <v>50</v>
      </c>
      <c r="G14" s="12">
        <f>C14/I2</f>
        <v>2.0042194092827006E-2</v>
      </c>
      <c r="H14" s="13">
        <f t="shared" si="2"/>
        <v>19.403508771929825</v>
      </c>
      <c r="I14" s="13">
        <f t="shared" si="0"/>
        <v>0</v>
      </c>
      <c r="J14" s="14">
        <f t="shared" si="1"/>
        <v>4.2992261392949267E-2</v>
      </c>
    </row>
    <row r="15" spans="1:11" ht="48" thickBot="1" x14ac:dyDescent="0.3">
      <c r="A15" s="15" t="s">
        <v>21</v>
      </c>
      <c r="B15" s="16">
        <v>9</v>
      </c>
      <c r="C15" s="17">
        <v>14</v>
      </c>
      <c r="D15" s="18">
        <v>309</v>
      </c>
      <c r="E15" s="18"/>
      <c r="F15" s="19"/>
      <c r="G15" s="12">
        <f>C15/[1]ЦГКБ!$M$10</f>
        <v>9.675190048375951E-3</v>
      </c>
      <c r="H15" s="13">
        <f t="shared" si="2"/>
        <v>22.071428571428573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71</v>
      </c>
      <c r="D16" s="21">
        <v>1997</v>
      </c>
      <c r="E16" s="21"/>
      <c r="F16" s="22"/>
      <c r="G16" s="12">
        <f>C16/I2</f>
        <v>2.4964838255977496E-2</v>
      </c>
      <c r="H16" s="13">
        <f t="shared" si="2"/>
        <v>28.12676056338028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13</v>
      </c>
      <c r="D17" s="21">
        <v>195</v>
      </c>
      <c r="E17" s="21"/>
      <c r="F17" s="22">
        <v>10</v>
      </c>
      <c r="G17" s="12">
        <f>C17/[1]ЦГКБ!$M$10</f>
        <v>8.9841050449205248E-3</v>
      </c>
      <c r="H17" s="13">
        <f t="shared" si="2"/>
        <v>15</v>
      </c>
      <c r="I17" s="13">
        <f t="shared" si="0"/>
        <v>0</v>
      </c>
      <c r="J17" s="14">
        <f t="shared" si="1"/>
        <v>4.807692307692308E-2</v>
      </c>
    </row>
    <row r="18" spans="1:10" ht="24" customHeight="1" thickBot="1" x14ac:dyDescent="0.3">
      <c r="A18" s="15" t="s">
        <v>24</v>
      </c>
      <c r="B18" s="16">
        <v>12</v>
      </c>
      <c r="C18" s="20">
        <v>118</v>
      </c>
      <c r="D18" s="21">
        <v>2026</v>
      </c>
      <c r="E18" s="21"/>
      <c r="F18" s="22">
        <v>8</v>
      </c>
      <c r="G18" s="12">
        <f>C18/I2</f>
        <v>4.1490857946554147E-2</v>
      </c>
      <c r="H18" s="13">
        <f t="shared" si="2"/>
        <v>17.16949152542373</v>
      </c>
      <c r="I18" s="13">
        <f t="shared" si="0"/>
        <v>0</v>
      </c>
      <c r="J18" s="14">
        <f t="shared" si="1"/>
        <v>3.7313432835820895E-3</v>
      </c>
    </row>
    <row r="19" spans="1:10" ht="24" customHeight="1" thickBot="1" x14ac:dyDescent="0.3">
      <c r="A19" s="15" t="s">
        <v>25</v>
      </c>
      <c r="B19" s="16">
        <v>13</v>
      </c>
      <c r="C19" s="20">
        <v>71</v>
      </c>
      <c r="D19" s="21">
        <v>470</v>
      </c>
      <c r="E19" s="21"/>
      <c r="F19" s="22">
        <v>1</v>
      </c>
      <c r="G19" s="12">
        <f>C19/I2</f>
        <v>2.4964838255977496E-2</v>
      </c>
      <c r="H19" s="13">
        <f t="shared" si="2"/>
        <v>6.619718309859155</v>
      </c>
      <c r="I19" s="13">
        <f t="shared" si="0"/>
        <v>0</v>
      </c>
      <c r="J19" s="14">
        <f t="shared" si="1"/>
        <v>1.8484288354898336E-3</v>
      </c>
    </row>
    <row r="20" spans="1:10" ht="24" customHeight="1" thickBot="1" x14ac:dyDescent="0.3">
      <c r="A20" s="15" t="s">
        <v>26</v>
      </c>
      <c r="B20" s="16">
        <v>14</v>
      </c>
      <c r="C20" s="20">
        <v>42</v>
      </c>
      <c r="D20" s="21">
        <v>496</v>
      </c>
      <c r="E20" s="21"/>
      <c r="F20" s="22">
        <v>135</v>
      </c>
      <c r="G20" s="12">
        <f>C20/I2</f>
        <v>1.4767932489451477E-2</v>
      </c>
      <c r="H20" s="13">
        <f t="shared" si="2"/>
        <v>11.80952380952381</v>
      </c>
      <c r="I20" s="13">
        <f t="shared" si="0"/>
        <v>0</v>
      </c>
      <c r="J20" s="14">
        <f t="shared" si="1"/>
        <v>0.25092936802973975</v>
      </c>
    </row>
    <row r="21" spans="1:10" ht="24" customHeight="1" thickBot="1" x14ac:dyDescent="0.3">
      <c r="A21" s="15" t="s">
        <v>27</v>
      </c>
      <c r="B21" s="16">
        <v>15</v>
      </c>
      <c r="C21" s="20">
        <v>177</v>
      </c>
      <c r="D21" s="21">
        <v>1965</v>
      </c>
      <c r="E21" s="21"/>
      <c r="F21" s="22"/>
      <c r="G21" s="12">
        <f>C21/I2</f>
        <v>6.2236286919831227E-2</v>
      </c>
      <c r="H21" s="13">
        <f t="shared" si="2"/>
        <v>11.101694915254237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18</v>
      </c>
      <c r="D22" s="21"/>
      <c r="E22" s="21"/>
      <c r="F22" s="22">
        <v>1</v>
      </c>
      <c r="G22" s="12">
        <f>C22/I2</f>
        <v>6.3291139240506328E-3</v>
      </c>
      <c r="H22" s="13">
        <f t="shared" si="2"/>
        <v>0</v>
      </c>
      <c r="I22" s="13">
        <f t="shared" si="0"/>
        <v>0</v>
      </c>
      <c r="J22" s="14">
        <f t="shared" si="1"/>
        <v>5.5555555555555552E-2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</v>
      </c>
      <c r="D23" s="21">
        <v>115</v>
      </c>
      <c r="E23" s="21"/>
      <c r="F23" s="22">
        <v>2</v>
      </c>
      <c r="G23" s="12">
        <f>C23/I2</f>
        <v>2.4613220815752463E-3</v>
      </c>
      <c r="H23" s="13">
        <f t="shared" si="2"/>
        <v>16.428571428571427</v>
      </c>
      <c r="I23" s="13">
        <f t="shared" si="0"/>
        <v>0</v>
      </c>
      <c r="J23" s="14">
        <f t="shared" si="1"/>
        <v>1.6393442622950821E-2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>
        <v>2</v>
      </c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2844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4"/>
  <dimension ref="A1:K29"/>
  <sheetViews>
    <sheetView tabSelected="1" topLeftCell="A6" workbookViewId="0">
      <selection activeCell="L19" sqref="L1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[1]СВОД!$E$10</f>
        <v>20911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f>SUM(Багратионовск:ЦГКБ!C7)</f>
        <v>20911</v>
      </c>
      <c r="D7" s="10"/>
      <c r="E7" s="10"/>
      <c r="F7" s="11">
        <f>SUM(Багратионовск:ЦГКБ!F7)</f>
        <v>1360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6.5037540050691026E-2</v>
      </c>
    </row>
    <row r="8" spans="1:11" ht="32.25" thickBot="1" x14ac:dyDescent="0.3">
      <c r="A8" s="15" t="s">
        <v>13</v>
      </c>
      <c r="B8" s="16">
        <v>2</v>
      </c>
      <c r="C8" s="9">
        <f>SUM(Багратионовск:ЦГКБ!C8)</f>
        <v>20911</v>
      </c>
      <c r="D8" s="9">
        <f>SUM(Багратионовск:ЦГКБ!D8)</f>
        <v>0</v>
      </c>
      <c r="E8" s="9">
        <f>SUM(Багратионовск:ЦГКБ!E8)</f>
        <v>0</v>
      </c>
      <c r="F8" s="9">
        <f>SUM(Багратионовск:ЦГКБ!F8)</f>
        <v>1161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5.5521017646214914E-2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f>SUM(Багратионовск:ЦГКБ!C9)</f>
        <v>20911</v>
      </c>
      <c r="D9" s="9">
        <f>SUM(Багратионовск:ЦГКБ!D9)</f>
        <v>0</v>
      </c>
      <c r="E9" s="9">
        <f>SUM(Багратионовск:ЦГКБ!E9)</f>
        <v>0</v>
      </c>
      <c r="F9" s="9">
        <f>SUM(Багратионовск:ЦГКБ!F9)</f>
        <v>1507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7.2067332982640717E-2</v>
      </c>
    </row>
    <row r="10" spans="1:11" ht="21.75" customHeight="1" thickBot="1" x14ac:dyDescent="0.3">
      <c r="A10" s="15" t="s">
        <v>16</v>
      </c>
      <c r="B10" s="16">
        <v>4</v>
      </c>
      <c r="C10" s="9">
        <f>SUM(Багратионовск:ЦГКБ!C10)</f>
        <v>10763</v>
      </c>
      <c r="D10" s="9">
        <f>SUM(Багратионовск:ЦГКБ!D10)</f>
        <v>1549</v>
      </c>
      <c r="E10" s="9">
        <f>SUM(Багратионовск:ЦГКБ!E10)</f>
        <v>0</v>
      </c>
      <c r="F10" s="9">
        <f>SUM(Багратионовск:ЦГКБ!F10)</f>
        <v>1107</v>
      </c>
      <c r="G10" s="12">
        <f>C10/I2</f>
        <v>0.5147051790923437</v>
      </c>
      <c r="H10" s="13">
        <f t="shared" ref="H10:H26" si="2">D10/C10</f>
        <v>0.14391898169655301</v>
      </c>
      <c r="I10" s="13">
        <f t="shared" si="0"/>
        <v>0</v>
      </c>
      <c r="J10" s="14">
        <f t="shared" si="1"/>
        <v>8.9912280701754388E-2</v>
      </c>
    </row>
    <row r="11" spans="1:11" ht="21.75" customHeight="1" thickBot="1" x14ac:dyDescent="0.3">
      <c r="A11" s="15" t="s">
        <v>17</v>
      </c>
      <c r="B11" s="16">
        <v>5</v>
      </c>
      <c r="C11" s="9">
        <f>SUM(Багратионовск:ЦГКБ!C11)</f>
        <v>10362</v>
      </c>
      <c r="D11" s="9">
        <f>SUM(Багратионовск:ЦГКБ!D11)</f>
        <v>1355</v>
      </c>
      <c r="E11" s="9">
        <f>SUM(Багратионовск:ЦГКБ!E11)</f>
        <v>0</v>
      </c>
      <c r="F11" s="9">
        <f>SUM(Багратионовск:ЦГКБ!F11)</f>
        <v>612</v>
      </c>
      <c r="G11" s="12">
        <f>C11/I2</f>
        <v>0.495528669121515</v>
      </c>
      <c r="H11" s="13">
        <f t="shared" si="2"/>
        <v>0.13076626133950975</v>
      </c>
      <c r="I11" s="13">
        <f t="shared" si="0"/>
        <v>0</v>
      </c>
      <c r="J11" s="14">
        <f t="shared" si="1"/>
        <v>5.2231799948792353E-2</v>
      </c>
    </row>
    <row r="12" spans="1:11" ht="21.75" customHeight="1" thickBot="1" x14ac:dyDescent="0.3">
      <c r="A12" s="15" t="s">
        <v>18</v>
      </c>
      <c r="B12" s="16">
        <v>6</v>
      </c>
      <c r="C12" s="9">
        <f>SUM(Багратионовск:ЦГКБ!C12)</f>
        <v>5043</v>
      </c>
      <c r="D12" s="9">
        <f>SUM(Багратионовск:ЦГКБ!D12)</f>
        <v>78</v>
      </c>
      <c r="E12" s="9">
        <f>SUM(Багратионовск:ЦГКБ!E12)</f>
        <v>0</v>
      </c>
      <c r="F12" s="9">
        <f>SUM(Багратионовск:ЦГКБ!F12)</f>
        <v>98</v>
      </c>
      <c r="G12" s="12">
        <f>C12/I2</f>
        <v>0.24116493711443737</v>
      </c>
      <c r="H12" s="13">
        <f t="shared" si="2"/>
        <v>1.5466983938132063E-2</v>
      </c>
      <c r="I12" s="13">
        <f t="shared" si="0"/>
        <v>0</v>
      </c>
      <c r="J12" s="14">
        <f t="shared" si="1"/>
        <v>1.9136887326694003E-2</v>
      </c>
    </row>
    <row r="13" spans="1:11" ht="21.75" customHeight="1" thickBot="1" x14ac:dyDescent="0.3">
      <c r="A13" s="15" t="s">
        <v>19</v>
      </c>
      <c r="B13" s="16">
        <v>7</v>
      </c>
      <c r="C13" s="9">
        <f>SUM(Багратионовск:ЦГКБ!C13)</f>
        <v>4255</v>
      </c>
      <c r="D13" s="9">
        <f>SUM(Багратионовск:ЦГКБ!D13)</f>
        <v>95</v>
      </c>
      <c r="E13" s="9">
        <f>SUM(Багратионовск:ЦГКБ!E13)</f>
        <v>0</v>
      </c>
      <c r="F13" s="9">
        <f>SUM(Багратионовск:ЦГКБ!F13)</f>
        <v>269</v>
      </c>
      <c r="G13" s="12">
        <f>C13/I2</f>
        <v>0.20348142126153698</v>
      </c>
      <c r="H13" s="13">
        <f t="shared" si="2"/>
        <v>2.2326674500587545E-2</v>
      </c>
      <c r="I13" s="13">
        <f t="shared" si="0"/>
        <v>0</v>
      </c>
      <c r="J13" s="14">
        <f t="shared" si="1"/>
        <v>6.1839080459770115E-2</v>
      </c>
    </row>
    <row r="14" spans="1:11" ht="21.75" customHeight="1" thickBot="1" x14ac:dyDescent="0.3">
      <c r="A14" s="15" t="s">
        <v>20</v>
      </c>
      <c r="B14" s="16">
        <v>8</v>
      </c>
      <c r="C14" s="9">
        <f>SUM(Багратионовск:ЦГКБ!C14)</f>
        <v>11751</v>
      </c>
      <c r="D14" s="9">
        <f>SUM(Багратионовск:ЦГКБ!D14)</f>
        <v>2309</v>
      </c>
      <c r="E14" s="9">
        <f>SUM(Багратионовск:ЦГКБ!E14)</f>
        <v>0</v>
      </c>
      <c r="F14" s="9">
        <f>SUM(Багратионовск:ЦГКБ!F14)</f>
        <v>916</v>
      </c>
      <c r="G14" s="12">
        <f>C14/I2</f>
        <v>0.56195303907034577</v>
      </c>
      <c r="H14" s="13">
        <f t="shared" si="2"/>
        <v>0.19649391541145433</v>
      </c>
      <c r="I14" s="13">
        <f t="shared" si="0"/>
        <v>0</v>
      </c>
      <c r="J14" s="14">
        <f t="shared" si="1"/>
        <v>6.5149359886201991E-2</v>
      </c>
    </row>
    <row r="15" spans="1:11" ht="48" thickBot="1" x14ac:dyDescent="0.3">
      <c r="A15" s="15" t="s">
        <v>21</v>
      </c>
      <c r="B15" s="16">
        <v>9</v>
      </c>
      <c r="C15" s="9">
        <f>SUM(Багратионовск:ЦГКБ!C15)</f>
        <v>7008</v>
      </c>
      <c r="D15" s="9">
        <f>SUM(Багратионовск:ЦГКБ!D15)</f>
        <v>2039</v>
      </c>
      <c r="E15" s="9">
        <f>SUM(Багратионовск:ЦГКБ!E15)</f>
        <v>3</v>
      </c>
      <c r="F15" s="9">
        <f>SUM(Багратионовск:ЦГКБ!F15)</f>
        <v>156</v>
      </c>
      <c r="G15" s="12">
        <f>C15/[1]СВОД!$M$10</f>
        <v>0.59089376053962905</v>
      </c>
      <c r="H15" s="13">
        <f t="shared" si="2"/>
        <v>0.29095319634703198</v>
      </c>
      <c r="I15" s="13">
        <f t="shared" si="0"/>
        <v>4.2808219178082189E-4</v>
      </c>
      <c r="J15" s="14">
        <f t="shared" si="1"/>
        <v>1.7243285066872997E-2</v>
      </c>
    </row>
    <row r="16" spans="1:11" ht="24" customHeight="1" thickBot="1" x14ac:dyDescent="0.3">
      <c r="A16" s="15" t="s">
        <v>22</v>
      </c>
      <c r="B16" s="16">
        <v>10</v>
      </c>
      <c r="C16" s="9">
        <f>SUM(Багратионовск:ЦГКБ!C16)</f>
        <v>12187</v>
      </c>
      <c r="D16" s="9">
        <f>SUM(Багратионовск:ЦГКБ!D16)</f>
        <v>7457</v>
      </c>
      <c r="E16" s="9">
        <f>SUM(Багратионовск:ЦГКБ!E16)</f>
        <v>0</v>
      </c>
      <c r="F16" s="9">
        <f>SUM(Багратионовск:ЦГКБ!F16)</f>
        <v>109</v>
      </c>
      <c r="G16" s="12">
        <f>C16/I2</f>
        <v>0.58280330926306734</v>
      </c>
      <c r="H16" s="13">
        <f t="shared" si="2"/>
        <v>0.61188151308771643</v>
      </c>
      <c r="I16" s="13">
        <f t="shared" si="0"/>
        <v>0</v>
      </c>
      <c r="J16" s="14">
        <f t="shared" si="1"/>
        <v>5.5487680716758301E-3</v>
      </c>
    </row>
    <row r="17" spans="1:10" ht="24" customHeight="1" thickBot="1" x14ac:dyDescent="0.3">
      <c r="A17" s="15" t="s">
        <v>23</v>
      </c>
      <c r="B17" s="16">
        <v>11</v>
      </c>
      <c r="C17" s="9">
        <f>SUM(Багратионовск:ЦГКБ!C17)</f>
        <v>2247</v>
      </c>
      <c r="D17" s="9">
        <f>SUM(Багратионовск:ЦГКБ!D17)</f>
        <v>1444</v>
      </c>
      <c r="E17" s="9">
        <f>SUM(Багратионовск:ЦГКБ!E17)</f>
        <v>4</v>
      </c>
      <c r="F17" s="9">
        <f>SUM(Багратионовск:ЦГКБ!F17)</f>
        <v>148</v>
      </c>
      <c r="G17" s="12">
        <f>C17/[1]СВОД!$M$10</f>
        <v>0.18946037099494098</v>
      </c>
      <c r="H17" s="13">
        <f t="shared" si="2"/>
        <v>0.64263462394303517</v>
      </c>
      <c r="I17" s="13">
        <f t="shared" si="0"/>
        <v>1.7801513128615932E-3</v>
      </c>
      <c r="J17" s="14">
        <f t="shared" si="1"/>
        <v>4.0097534543484151E-2</v>
      </c>
    </row>
    <row r="18" spans="1:10" ht="24" customHeight="1" thickBot="1" x14ac:dyDescent="0.3">
      <c r="A18" s="15" t="s">
        <v>24</v>
      </c>
      <c r="B18" s="16">
        <v>12</v>
      </c>
      <c r="C18" s="9">
        <f>SUM(Багратионовск:ЦГКБ!C18)</f>
        <v>10312</v>
      </c>
      <c r="D18" s="9">
        <f>SUM(Багратионовск:ЦГКБ!D18)</f>
        <v>2690</v>
      </c>
      <c r="E18" s="9">
        <f>SUM(Багратионовск:ЦГКБ!E18)</f>
        <v>0</v>
      </c>
      <c r="F18" s="9">
        <f>SUM(Багратионовск:ЦГКБ!F18)</f>
        <v>383</v>
      </c>
      <c r="G18" s="12">
        <f>C18/I2</f>
        <v>0.49313758309023958</v>
      </c>
      <c r="H18" s="13">
        <f t="shared" si="2"/>
        <v>0.26086113266097749</v>
      </c>
      <c r="I18" s="13">
        <f t="shared" si="0"/>
        <v>0</v>
      </c>
      <c r="J18" s="14">
        <f t="shared" si="1"/>
        <v>2.945700661436702E-2</v>
      </c>
    </row>
    <row r="19" spans="1:10" ht="24" customHeight="1" thickBot="1" x14ac:dyDescent="0.3">
      <c r="A19" s="15" t="s">
        <v>25</v>
      </c>
      <c r="B19" s="16">
        <v>13</v>
      </c>
      <c r="C19" s="9">
        <f>SUM(Багратионовск:ЦГКБ!C19)</f>
        <v>7097</v>
      </c>
      <c r="D19" s="9">
        <f>SUM(Багратионовск:ЦГКБ!D19)</f>
        <v>1491</v>
      </c>
      <c r="E19" s="9">
        <f>SUM(Багратионовск:ЦГКБ!E19)</f>
        <v>0</v>
      </c>
      <c r="F19" s="9">
        <f>SUM(Багратионовск:ЦГКБ!F19)</f>
        <v>171</v>
      </c>
      <c r="G19" s="12">
        <f>C19/I2</f>
        <v>0.33939075127923102</v>
      </c>
      <c r="H19" s="13">
        <f t="shared" si="2"/>
        <v>0.21008876990277581</v>
      </c>
      <c r="I19" s="13">
        <f t="shared" si="0"/>
        <v>0</v>
      </c>
      <c r="J19" s="14">
        <f t="shared" si="1"/>
        <v>1.9911504424778761E-2</v>
      </c>
    </row>
    <row r="20" spans="1:10" ht="24" customHeight="1" thickBot="1" x14ac:dyDescent="0.3">
      <c r="A20" s="15" t="s">
        <v>26</v>
      </c>
      <c r="B20" s="16">
        <v>14</v>
      </c>
      <c r="C20" s="9">
        <f>SUM(Багратионовск:ЦГКБ!C20)</f>
        <v>6980</v>
      </c>
      <c r="D20" s="9">
        <f>SUM(Багратионовск:ЦГКБ!D20)</f>
        <v>1373</v>
      </c>
      <c r="E20" s="9">
        <f>SUM(Багратионовск:ЦГКБ!E20)</f>
        <v>0</v>
      </c>
      <c r="F20" s="9">
        <f>SUM(Багратионовск:ЦГКБ!F20)</f>
        <v>1031</v>
      </c>
      <c r="G20" s="12">
        <f>C20/I2</f>
        <v>0.33379560996604657</v>
      </c>
      <c r="H20" s="13">
        <f t="shared" si="2"/>
        <v>0.19670487106017193</v>
      </c>
      <c r="I20" s="13">
        <f t="shared" si="0"/>
        <v>0</v>
      </c>
      <c r="J20" s="14">
        <f t="shared" si="1"/>
        <v>0.12342870824853346</v>
      </c>
    </row>
    <row r="21" spans="1:10" ht="24" customHeight="1" thickBot="1" x14ac:dyDescent="0.3">
      <c r="A21" s="15" t="s">
        <v>27</v>
      </c>
      <c r="B21" s="16">
        <v>15</v>
      </c>
      <c r="C21" s="9">
        <f>SUM(Багратионовск:ЦГКБ!C21)</f>
        <v>15814</v>
      </c>
      <c r="D21" s="9">
        <f>SUM(Багратионовск:ЦГКБ!D21)</f>
        <v>3366</v>
      </c>
      <c r="E21" s="9">
        <f>SUM(Багратионовск:ЦГКБ!E21)</f>
        <v>0</v>
      </c>
      <c r="F21" s="9">
        <f>SUM(Багратионовск:ЦГКБ!F21)</f>
        <v>217</v>
      </c>
      <c r="G21" s="12">
        <f>C21/I2</f>
        <v>0.75625268997178519</v>
      </c>
      <c r="H21" s="13">
        <f t="shared" si="2"/>
        <v>0.21284937397242951</v>
      </c>
      <c r="I21" s="13">
        <f t="shared" si="0"/>
        <v>0</v>
      </c>
      <c r="J21" s="14">
        <f t="shared" si="1"/>
        <v>1.1313868613138687E-2</v>
      </c>
    </row>
    <row r="22" spans="1:10" ht="24" customHeight="1" thickBot="1" x14ac:dyDescent="0.3">
      <c r="A22" s="15" t="s">
        <v>28</v>
      </c>
      <c r="B22" s="16">
        <v>16</v>
      </c>
      <c r="C22" s="9">
        <f>SUM(Багратионовск:ЦГКБ!C22)</f>
        <v>5527</v>
      </c>
      <c r="D22" s="9">
        <f>SUM(Багратионовск:ЦГКБ!D22)</f>
        <v>502</v>
      </c>
      <c r="E22" s="9">
        <f>SUM(Багратионовск:ЦГКБ!E22)</f>
        <v>31</v>
      </c>
      <c r="F22" s="9">
        <f>SUM(Багратионовск:ЦГКБ!F22)</f>
        <v>40</v>
      </c>
      <c r="G22" s="12">
        <f>C22/I2</f>
        <v>0.26431064989718328</v>
      </c>
      <c r="H22" s="13">
        <f t="shared" si="2"/>
        <v>9.08268500090465E-2</v>
      </c>
      <c r="I22" s="13">
        <f t="shared" si="0"/>
        <v>5.6088293830287676E-3</v>
      </c>
      <c r="J22" s="14">
        <f t="shared" si="1"/>
        <v>6.6345994360590479E-3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9">
        <f>SUM(Багратионовск:ЦГКБ!C23)</f>
        <v>3240</v>
      </c>
      <c r="D23" s="9">
        <f>SUM(Багратионовск:ЦГКБ!D23)</f>
        <v>1352</v>
      </c>
      <c r="E23" s="9">
        <f>SUM(Багратионовск:ЦГКБ!E23)</f>
        <v>5</v>
      </c>
      <c r="F23" s="9">
        <f>SUM(Багратионовск:ЦГКБ!F23)</f>
        <v>570</v>
      </c>
      <c r="G23" s="12">
        <f>C23/I2</f>
        <v>0.15494237482664627</v>
      </c>
      <c r="H23" s="13">
        <f t="shared" si="2"/>
        <v>0.41728395061728396</v>
      </c>
      <c r="I23" s="13">
        <f t="shared" si="0"/>
        <v>1.5432098765432098E-3</v>
      </c>
      <c r="J23" s="14">
        <f t="shared" si="1"/>
        <v>0.12412891986062717</v>
      </c>
    </row>
    <row r="24" spans="1:10" s="25" customFormat="1" ht="32.25" thickBot="1" x14ac:dyDescent="0.3">
      <c r="A24" s="23" t="s">
        <v>30</v>
      </c>
      <c r="B24" s="24">
        <v>18</v>
      </c>
      <c r="C24" s="9">
        <f>SUM(Багратионовск:ЦГКБ!C24)</f>
        <v>177</v>
      </c>
      <c r="D24" s="9">
        <f>SUM(Багратионовск:ЦГКБ!D24)</f>
        <v>0</v>
      </c>
      <c r="E24" s="9">
        <f>SUM(Багратионовск:ЦГКБ!E24)</f>
        <v>3</v>
      </c>
      <c r="F24" s="9">
        <f>SUM(Багратионовск:ЦГКБ!F24)</f>
        <v>2</v>
      </c>
      <c r="G24" s="12">
        <f>C24/I2</f>
        <v>8.4644445507149352E-3</v>
      </c>
      <c r="H24" s="13">
        <f t="shared" si="2"/>
        <v>0</v>
      </c>
      <c r="I24" s="13">
        <f t="shared" si="0"/>
        <v>1.6949152542372881E-2</v>
      </c>
      <c r="J24" s="14">
        <f t="shared" si="1"/>
        <v>1.1299435028248588E-2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9">
        <f>SUM(Багратионовск:ЦГКБ!C25)</f>
        <v>9167</v>
      </c>
      <c r="D25" s="9">
        <f>SUM(Багратионовск:ЦГКБ!D25)</f>
        <v>261</v>
      </c>
      <c r="E25" s="9">
        <f>SUM(Багратионовск:ЦГКБ!E25)</f>
        <v>0</v>
      </c>
      <c r="F25" s="9">
        <f>SUM(Багратионовск:ЦГКБ!F25)</f>
        <v>209</v>
      </c>
      <c r="G25" s="12">
        <f>C25/I2</f>
        <v>0.43838171297403283</v>
      </c>
      <c r="H25" s="13">
        <f t="shared" si="2"/>
        <v>2.8471691938474965E-2</v>
      </c>
      <c r="I25" s="13">
        <f t="shared" si="0"/>
        <v>0</v>
      </c>
      <c r="J25" s="14">
        <f t="shared" si="1"/>
        <v>2.2168010182435298E-2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9">
        <f>SUM(Багратионовск:ЦГКБ!C26)</f>
        <v>20911</v>
      </c>
      <c r="D26" s="29"/>
      <c r="E26" s="29"/>
      <c r="F26" s="9">
        <f>SUM(Багратионовск:ЦГКБ!F26)</f>
        <v>1537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7.3501984601405959E-2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[1]Гурьевск!$E$10</f>
        <v>1085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1085</v>
      </c>
      <c r="D7" s="10"/>
      <c r="E7" s="10"/>
      <c r="F7" s="11">
        <v>161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0.14838709677419354</v>
      </c>
    </row>
    <row r="8" spans="1:11" ht="32.25" thickBot="1" x14ac:dyDescent="0.3">
      <c r="A8" s="15" t="s">
        <v>13</v>
      </c>
      <c r="B8" s="16">
        <v>2</v>
      </c>
      <c r="C8" s="17">
        <v>1085</v>
      </c>
      <c r="D8" s="18"/>
      <c r="E8" s="18">
        <v>0</v>
      </c>
      <c r="F8" s="19">
        <v>103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9.4930875576036869E-2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1085</v>
      </c>
      <c r="D9" s="21">
        <v>0</v>
      </c>
      <c r="E9" s="21">
        <v>0</v>
      </c>
      <c r="F9" s="22">
        <v>121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0.11152073732718894</v>
      </c>
    </row>
    <row r="10" spans="1:11" ht="21.75" customHeight="1" thickBot="1" x14ac:dyDescent="0.3">
      <c r="A10" s="15" t="s">
        <v>16</v>
      </c>
      <c r="B10" s="16">
        <v>4</v>
      </c>
      <c r="C10" s="20">
        <v>379</v>
      </c>
      <c r="D10" s="21">
        <v>0</v>
      </c>
      <c r="E10" s="21">
        <v>0</v>
      </c>
      <c r="F10" s="22">
        <v>23</v>
      </c>
      <c r="G10" s="12">
        <f>C10/I2</f>
        <v>0.34930875576036868</v>
      </c>
      <c r="H10" s="13">
        <f t="shared" ref="H10:H26" si="2">D10/C10</f>
        <v>0</v>
      </c>
      <c r="I10" s="13">
        <f t="shared" si="0"/>
        <v>0</v>
      </c>
      <c r="J10" s="14">
        <f t="shared" si="1"/>
        <v>6.0686015831134567E-2</v>
      </c>
    </row>
    <row r="11" spans="1:11" ht="21.75" customHeight="1" thickBot="1" x14ac:dyDescent="0.3">
      <c r="A11" s="15" t="s">
        <v>17</v>
      </c>
      <c r="B11" s="16">
        <v>5</v>
      </c>
      <c r="C11" s="20">
        <v>379</v>
      </c>
      <c r="D11" s="21">
        <v>0</v>
      </c>
      <c r="E11" s="21">
        <v>0</v>
      </c>
      <c r="F11" s="22">
        <v>12</v>
      </c>
      <c r="G11" s="12">
        <f>C11/I2</f>
        <v>0.34930875576036868</v>
      </c>
      <c r="H11" s="13">
        <f t="shared" si="2"/>
        <v>0</v>
      </c>
      <c r="I11" s="13">
        <f t="shared" si="0"/>
        <v>0</v>
      </c>
      <c r="J11" s="14">
        <f t="shared" si="1"/>
        <v>3.1662269129287601E-2</v>
      </c>
    </row>
    <row r="12" spans="1:11" ht="21.75" customHeight="1" thickBot="1" x14ac:dyDescent="0.3">
      <c r="A12" s="15" t="s">
        <v>18</v>
      </c>
      <c r="B12" s="16">
        <v>6</v>
      </c>
      <c r="C12" s="20">
        <v>379</v>
      </c>
      <c r="D12" s="21">
        <v>0</v>
      </c>
      <c r="E12" s="21">
        <v>0</v>
      </c>
      <c r="F12" s="22">
        <v>0</v>
      </c>
      <c r="G12" s="12">
        <f>C12/I2</f>
        <v>0.34930875576036868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706</v>
      </c>
      <c r="D13" s="21">
        <v>0</v>
      </c>
      <c r="E13" s="21">
        <v>0</v>
      </c>
      <c r="F13" s="22">
        <v>81</v>
      </c>
      <c r="G13" s="12">
        <f>C13/I2</f>
        <v>0.65069124423963132</v>
      </c>
      <c r="H13" s="13">
        <f t="shared" si="2"/>
        <v>0</v>
      </c>
      <c r="I13" s="13">
        <f t="shared" si="0"/>
        <v>0</v>
      </c>
      <c r="J13" s="14">
        <f t="shared" si="1"/>
        <v>0.11473087818696884</v>
      </c>
    </row>
    <row r="14" spans="1:11" ht="21.75" customHeight="1" thickBot="1" x14ac:dyDescent="0.3">
      <c r="A14" s="15" t="s">
        <v>20</v>
      </c>
      <c r="B14" s="16">
        <v>8</v>
      </c>
      <c r="C14" s="20">
        <v>1085</v>
      </c>
      <c r="D14" s="21">
        <v>0</v>
      </c>
      <c r="E14" s="21">
        <v>0</v>
      </c>
      <c r="F14" s="22">
        <v>53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4.8847926267281107E-2</v>
      </c>
    </row>
    <row r="15" spans="1:11" ht="48" thickBot="1" x14ac:dyDescent="0.3">
      <c r="A15" s="15" t="s">
        <v>21</v>
      </c>
      <c r="B15" s="16">
        <v>9</v>
      </c>
      <c r="C15" s="17">
        <v>350</v>
      </c>
      <c r="D15" s="18">
        <v>301</v>
      </c>
      <c r="E15" s="18">
        <v>0</v>
      </c>
      <c r="F15" s="19">
        <v>36</v>
      </c>
      <c r="G15" s="12">
        <f>C15/[1]Гурьевск!$M$10</f>
        <v>0.5376344086021505</v>
      </c>
      <c r="H15" s="13">
        <f t="shared" si="2"/>
        <v>0.86</v>
      </c>
      <c r="I15" s="13">
        <f t="shared" si="0"/>
        <v>0</v>
      </c>
      <c r="J15" s="14">
        <f t="shared" si="1"/>
        <v>5.5299539170506916E-2</v>
      </c>
    </row>
    <row r="16" spans="1:11" ht="24" customHeight="1" thickBot="1" x14ac:dyDescent="0.3">
      <c r="A16" s="15" t="s">
        <v>22</v>
      </c>
      <c r="B16" s="16">
        <v>10</v>
      </c>
      <c r="C16" s="20">
        <v>265</v>
      </c>
      <c r="D16" s="21">
        <v>820</v>
      </c>
      <c r="E16" s="21">
        <v>0</v>
      </c>
      <c r="F16" s="22">
        <v>0</v>
      </c>
      <c r="G16" s="12">
        <f>C16/I2</f>
        <v>0.24423963133640553</v>
      </c>
      <c r="H16" s="13">
        <f t="shared" si="2"/>
        <v>3.0943396226415096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121</v>
      </c>
      <c r="D17" s="21">
        <v>303</v>
      </c>
      <c r="E17" s="21">
        <v>0</v>
      </c>
      <c r="F17" s="22">
        <v>14</v>
      </c>
      <c r="G17" s="12">
        <f>C17/[1]Гурьевск!$M$10</f>
        <v>0.18586789554531491</v>
      </c>
      <c r="H17" s="13">
        <f t="shared" si="2"/>
        <v>2.5041322314049586</v>
      </c>
      <c r="I17" s="13">
        <f t="shared" si="0"/>
        <v>0</v>
      </c>
      <c r="J17" s="14">
        <f t="shared" si="1"/>
        <v>3.3018867924528301E-2</v>
      </c>
    </row>
    <row r="18" spans="1:10" ht="24" customHeight="1" thickBot="1" x14ac:dyDescent="0.3">
      <c r="A18" s="15" t="s">
        <v>24</v>
      </c>
      <c r="B18" s="16">
        <v>12</v>
      </c>
      <c r="C18" s="20">
        <v>379</v>
      </c>
      <c r="D18" s="21">
        <v>0</v>
      </c>
      <c r="E18" s="21">
        <v>0</v>
      </c>
      <c r="F18" s="22">
        <v>10</v>
      </c>
      <c r="G18" s="12">
        <f>C18/I2</f>
        <v>0.34930875576036868</v>
      </c>
      <c r="H18" s="13">
        <f t="shared" si="2"/>
        <v>0</v>
      </c>
      <c r="I18" s="13">
        <f t="shared" si="0"/>
        <v>0</v>
      </c>
      <c r="J18" s="14">
        <f t="shared" si="1"/>
        <v>2.6385224274406333E-2</v>
      </c>
    </row>
    <row r="19" spans="1:10" ht="24" customHeight="1" thickBot="1" x14ac:dyDescent="0.3">
      <c r="A19" s="15" t="s">
        <v>25</v>
      </c>
      <c r="B19" s="16">
        <v>13</v>
      </c>
      <c r="C19" s="20">
        <v>706</v>
      </c>
      <c r="D19" s="21">
        <v>0</v>
      </c>
      <c r="E19" s="21">
        <v>0</v>
      </c>
      <c r="F19" s="22">
        <v>34</v>
      </c>
      <c r="G19" s="12">
        <f>C19/I2</f>
        <v>0.65069124423963132</v>
      </c>
      <c r="H19" s="13">
        <f t="shared" si="2"/>
        <v>0</v>
      </c>
      <c r="I19" s="13">
        <f t="shared" si="0"/>
        <v>0</v>
      </c>
      <c r="J19" s="14">
        <f t="shared" si="1"/>
        <v>4.8158640226628892E-2</v>
      </c>
    </row>
    <row r="20" spans="1:10" ht="24" customHeight="1" thickBot="1" x14ac:dyDescent="0.3">
      <c r="A20" s="15" t="s">
        <v>26</v>
      </c>
      <c r="B20" s="16">
        <v>14</v>
      </c>
      <c r="C20" s="20">
        <v>706</v>
      </c>
      <c r="D20" s="21">
        <v>0</v>
      </c>
      <c r="E20" s="21">
        <v>0</v>
      </c>
      <c r="F20" s="22">
        <v>50</v>
      </c>
      <c r="G20" s="12">
        <f>C20/I2</f>
        <v>0.65069124423963132</v>
      </c>
      <c r="H20" s="13">
        <f t="shared" si="2"/>
        <v>0</v>
      </c>
      <c r="I20" s="13">
        <f t="shared" si="0"/>
        <v>0</v>
      </c>
      <c r="J20" s="14">
        <f t="shared" si="1"/>
        <v>7.0821529745042494E-2</v>
      </c>
    </row>
    <row r="21" spans="1:10" ht="24" customHeight="1" thickBot="1" x14ac:dyDescent="0.3">
      <c r="A21" s="15" t="s">
        <v>27</v>
      </c>
      <c r="B21" s="16">
        <v>15</v>
      </c>
      <c r="C21" s="20">
        <v>1085</v>
      </c>
      <c r="D21" s="21">
        <v>0</v>
      </c>
      <c r="E21" s="21">
        <v>0</v>
      </c>
      <c r="F21" s="22">
        <v>0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706</v>
      </c>
      <c r="D22" s="21">
        <v>0</v>
      </c>
      <c r="E22" s="21">
        <v>0</v>
      </c>
      <c r="F22" s="22">
        <v>0</v>
      </c>
      <c r="G22" s="12">
        <f>C22/I2</f>
        <v>0.65069124423963132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312</v>
      </c>
      <c r="D23" s="21">
        <v>394</v>
      </c>
      <c r="E23" s="21">
        <v>0</v>
      </c>
      <c r="F23" s="22">
        <v>13</v>
      </c>
      <c r="G23" s="12">
        <f>C23/I2</f>
        <v>0.28755760368663597</v>
      </c>
      <c r="H23" s="13">
        <f t="shared" si="2"/>
        <v>1.2628205128205128</v>
      </c>
      <c r="I23" s="13">
        <f t="shared" si="0"/>
        <v>0</v>
      </c>
      <c r="J23" s="14">
        <f t="shared" si="1"/>
        <v>1.8413597733711047E-2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>
        <v>0</v>
      </c>
      <c r="E24" s="21">
        <v>0</v>
      </c>
      <c r="F24" s="22">
        <v>0</v>
      </c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706</v>
      </c>
      <c r="D25" s="21">
        <v>0</v>
      </c>
      <c r="E25" s="21">
        <v>0</v>
      </c>
      <c r="F25" s="22">
        <v>3</v>
      </c>
      <c r="G25" s="12">
        <f>C25/I2</f>
        <v>0.65069124423963132</v>
      </c>
      <c r="H25" s="13">
        <f t="shared" si="2"/>
        <v>0</v>
      </c>
      <c r="I25" s="13">
        <f t="shared" si="0"/>
        <v>0</v>
      </c>
      <c r="J25" s="14">
        <f t="shared" si="1"/>
        <v>4.24929178470255E-3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1085</v>
      </c>
      <c r="D26" s="29"/>
      <c r="E26" s="29"/>
      <c r="F26" s="22">
        <v>238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0.21935483870967742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rgb="FFFF0000"/>
  </sheetPr>
  <dimension ref="A1:K29"/>
  <sheetViews>
    <sheetView workbookViewId="0">
      <selection activeCell="C21" sqref="C21:D21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[1]Гусев!$E$10</f>
        <v>642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642</v>
      </c>
      <c r="D7" s="10"/>
      <c r="E7" s="10"/>
      <c r="F7" s="11">
        <v>93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0.14485981308411214</v>
      </c>
    </row>
    <row r="8" spans="1:11" ht="32.25" thickBot="1" x14ac:dyDescent="0.3">
      <c r="A8" s="15" t="s">
        <v>13</v>
      </c>
      <c r="B8" s="16">
        <v>2</v>
      </c>
      <c r="C8" s="17">
        <v>642</v>
      </c>
      <c r="D8" s="18"/>
      <c r="E8" s="18"/>
      <c r="F8" s="19">
        <v>33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5.1401869158878503E-2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642</v>
      </c>
      <c r="D9" s="21"/>
      <c r="E9" s="21"/>
      <c r="F9" s="22">
        <v>13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2.0249221183800622E-2</v>
      </c>
    </row>
    <row r="10" spans="1:11" ht="21.75" customHeight="1" thickBot="1" x14ac:dyDescent="0.3">
      <c r="A10" s="15" t="s">
        <v>16</v>
      </c>
      <c r="B10" s="16">
        <v>4</v>
      </c>
      <c r="C10" s="20">
        <v>642</v>
      </c>
      <c r="D10" s="21"/>
      <c r="E10" s="21"/>
      <c r="F10" s="22">
        <v>22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3.4267912772585667E-2</v>
      </c>
    </row>
    <row r="11" spans="1:11" ht="21.75" customHeight="1" thickBot="1" x14ac:dyDescent="0.3">
      <c r="A11" s="15" t="s">
        <v>17</v>
      </c>
      <c r="B11" s="16">
        <v>5</v>
      </c>
      <c r="C11" s="20">
        <v>642</v>
      </c>
      <c r="D11" s="21"/>
      <c r="E11" s="21"/>
      <c r="F11" s="22">
        <v>22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3.4267912772585667E-2</v>
      </c>
    </row>
    <row r="12" spans="1:11" ht="21.75" customHeight="1" thickBot="1" x14ac:dyDescent="0.3">
      <c r="A12" s="15" t="s">
        <v>18</v>
      </c>
      <c r="B12" s="16">
        <v>6</v>
      </c>
      <c r="C12" s="20">
        <v>199</v>
      </c>
      <c r="D12" s="21"/>
      <c r="E12" s="21"/>
      <c r="F12" s="22">
        <v>12</v>
      </c>
      <c r="G12" s="12">
        <f>C12/I2</f>
        <v>0.3099688473520249</v>
      </c>
      <c r="H12" s="13">
        <f t="shared" si="2"/>
        <v>0</v>
      </c>
      <c r="I12" s="13">
        <f t="shared" si="0"/>
        <v>0</v>
      </c>
      <c r="J12" s="14">
        <f t="shared" si="1"/>
        <v>6.030150753768844E-2</v>
      </c>
    </row>
    <row r="13" spans="1:11" ht="21.75" customHeight="1" thickBot="1" x14ac:dyDescent="0.3">
      <c r="A13" s="15" t="s">
        <v>19</v>
      </c>
      <c r="B13" s="16">
        <v>7</v>
      </c>
      <c r="C13" s="20">
        <v>269</v>
      </c>
      <c r="D13" s="21"/>
      <c r="E13" s="21"/>
      <c r="F13" s="22">
        <v>41</v>
      </c>
      <c r="G13" s="12">
        <f>C13/I2</f>
        <v>0.4190031152647975</v>
      </c>
      <c r="H13" s="13">
        <f t="shared" si="2"/>
        <v>0</v>
      </c>
      <c r="I13" s="13">
        <f t="shared" si="0"/>
        <v>0</v>
      </c>
      <c r="J13" s="14">
        <f t="shared" si="1"/>
        <v>0.15241635687732341</v>
      </c>
    </row>
    <row r="14" spans="1:11" ht="21.75" customHeight="1" thickBot="1" x14ac:dyDescent="0.3">
      <c r="A14" s="15" t="s">
        <v>20</v>
      </c>
      <c r="B14" s="16">
        <v>8</v>
      </c>
      <c r="C14" s="20">
        <v>460</v>
      </c>
      <c r="D14" s="21">
        <v>69</v>
      </c>
      <c r="E14" s="21"/>
      <c r="F14" s="22">
        <v>14</v>
      </c>
      <c r="G14" s="12">
        <f>C14/I2</f>
        <v>0.71651090342679125</v>
      </c>
      <c r="H14" s="13">
        <f t="shared" si="2"/>
        <v>0.15</v>
      </c>
      <c r="I14" s="13">
        <f t="shared" si="0"/>
        <v>0</v>
      </c>
      <c r="J14" s="14">
        <f t="shared" si="1"/>
        <v>2.6465028355387523E-2</v>
      </c>
    </row>
    <row r="15" spans="1:11" ht="48" thickBot="1" x14ac:dyDescent="0.3">
      <c r="A15" s="15" t="s">
        <v>21</v>
      </c>
      <c r="B15" s="16">
        <v>9</v>
      </c>
      <c r="C15" s="17">
        <v>319</v>
      </c>
      <c r="D15" s="18">
        <v>45</v>
      </c>
      <c r="E15" s="18"/>
      <c r="F15" s="19">
        <v>19</v>
      </c>
      <c r="G15" s="12">
        <f>C15/[1]Гусев!$M$10</f>
        <v>0.82216494845360821</v>
      </c>
      <c r="H15" s="13">
        <f t="shared" si="2"/>
        <v>0.14106583072100312</v>
      </c>
      <c r="I15" s="13">
        <f t="shared" si="0"/>
        <v>0</v>
      </c>
      <c r="J15" s="14">
        <f t="shared" si="1"/>
        <v>5.21978021978022E-2</v>
      </c>
    </row>
    <row r="16" spans="1:11" ht="24" customHeight="1" thickBot="1" x14ac:dyDescent="0.3">
      <c r="A16" s="15" t="s">
        <v>22</v>
      </c>
      <c r="B16" s="16">
        <v>10</v>
      </c>
      <c r="C16" s="20">
        <v>576</v>
      </c>
      <c r="D16" s="21">
        <v>66</v>
      </c>
      <c r="E16" s="21"/>
      <c r="F16" s="22">
        <v>17</v>
      </c>
      <c r="G16" s="12">
        <f>C16/I2</f>
        <v>0.89719626168224298</v>
      </c>
      <c r="H16" s="13">
        <f t="shared" si="2"/>
        <v>0.11458333333333333</v>
      </c>
      <c r="I16" s="13">
        <f t="shared" si="0"/>
        <v>0</v>
      </c>
      <c r="J16" s="14">
        <f t="shared" si="1"/>
        <v>2.6479750778816199E-2</v>
      </c>
    </row>
    <row r="17" spans="1:10" ht="24" customHeight="1" thickBot="1" x14ac:dyDescent="0.3">
      <c r="A17" s="15" t="s">
        <v>23</v>
      </c>
      <c r="B17" s="16">
        <v>11</v>
      </c>
      <c r="C17" s="20">
        <v>107</v>
      </c>
      <c r="D17" s="21">
        <v>41</v>
      </c>
      <c r="E17" s="21"/>
      <c r="F17" s="22">
        <v>29</v>
      </c>
      <c r="G17" s="12">
        <f>C17/[1]Гусев!$M$10</f>
        <v>0.27577319587628868</v>
      </c>
      <c r="H17" s="13">
        <f t="shared" si="2"/>
        <v>0.38317757009345793</v>
      </c>
      <c r="I17" s="13">
        <f t="shared" si="0"/>
        <v>0</v>
      </c>
      <c r="J17" s="14">
        <f t="shared" si="1"/>
        <v>0.19594594594594594</v>
      </c>
    </row>
    <row r="18" spans="1:10" ht="24" customHeight="1" thickBot="1" x14ac:dyDescent="0.3">
      <c r="A18" s="15" t="s">
        <v>24</v>
      </c>
      <c r="B18" s="16">
        <v>12</v>
      </c>
      <c r="C18" s="20">
        <v>409</v>
      </c>
      <c r="D18" s="21">
        <v>44</v>
      </c>
      <c r="E18" s="21"/>
      <c r="F18" s="22">
        <v>12</v>
      </c>
      <c r="G18" s="12">
        <f>C18/I2</f>
        <v>0.63707165109034269</v>
      </c>
      <c r="H18" s="13">
        <f t="shared" si="2"/>
        <v>0.10757946210268948</v>
      </c>
      <c r="I18" s="13">
        <f t="shared" si="0"/>
        <v>0</v>
      </c>
      <c r="J18" s="14">
        <f t="shared" si="1"/>
        <v>2.6490066225165563E-2</v>
      </c>
    </row>
    <row r="19" spans="1:10" ht="24" customHeight="1" thickBot="1" x14ac:dyDescent="0.3">
      <c r="A19" s="15" t="s">
        <v>25</v>
      </c>
      <c r="B19" s="16">
        <v>13</v>
      </c>
      <c r="C19" s="20">
        <v>233</v>
      </c>
      <c r="D19" s="21">
        <v>43</v>
      </c>
      <c r="E19" s="21"/>
      <c r="F19" s="22">
        <v>21</v>
      </c>
      <c r="G19" s="12">
        <f>C19/I2</f>
        <v>0.36292834890965731</v>
      </c>
      <c r="H19" s="13">
        <f t="shared" si="2"/>
        <v>0.18454935622317598</v>
      </c>
      <c r="I19" s="13">
        <f t="shared" si="0"/>
        <v>0</v>
      </c>
      <c r="J19" s="14">
        <f t="shared" si="1"/>
        <v>7.6086956521739135E-2</v>
      </c>
    </row>
    <row r="20" spans="1:10" ht="24" customHeight="1" thickBot="1" x14ac:dyDescent="0.3">
      <c r="A20" s="15" t="s">
        <v>26</v>
      </c>
      <c r="B20" s="16">
        <v>14</v>
      </c>
      <c r="C20" s="20">
        <v>233</v>
      </c>
      <c r="D20" s="21">
        <v>43</v>
      </c>
      <c r="E20" s="21"/>
      <c r="F20" s="22">
        <v>23</v>
      </c>
      <c r="G20" s="12">
        <f>C20/I2</f>
        <v>0.36292834890965731</v>
      </c>
      <c r="H20" s="13">
        <f t="shared" si="2"/>
        <v>0.18454935622317598</v>
      </c>
      <c r="I20" s="13">
        <f t="shared" si="0"/>
        <v>0</v>
      </c>
      <c r="J20" s="14">
        <f t="shared" si="1"/>
        <v>8.3333333333333329E-2</v>
      </c>
    </row>
    <row r="21" spans="1:10" ht="24" customHeight="1" thickBot="1" x14ac:dyDescent="0.3">
      <c r="A21" s="15" t="s">
        <v>27</v>
      </c>
      <c r="B21" s="16">
        <v>15</v>
      </c>
      <c r="C21" s="20">
        <v>611</v>
      </c>
      <c r="D21" s="21">
        <v>31</v>
      </c>
      <c r="E21" s="21"/>
      <c r="F21" s="22">
        <v>18</v>
      </c>
      <c r="G21" s="12">
        <f>C21/I2</f>
        <v>0.95171339563862933</v>
      </c>
      <c r="H21" s="13">
        <f t="shared" si="2"/>
        <v>5.0736497545008183E-2</v>
      </c>
      <c r="I21" s="13">
        <f t="shared" si="0"/>
        <v>0</v>
      </c>
      <c r="J21" s="14">
        <f t="shared" si="1"/>
        <v>2.8037383177570093E-2</v>
      </c>
    </row>
    <row r="22" spans="1:10" ht="24" customHeight="1" thickBot="1" x14ac:dyDescent="0.3">
      <c r="A22" s="15" t="s">
        <v>28</v>
      </c>
      <c r="B22" s="16">
        <v>16</v>
      </c>
      <c r="C22" s="20">
        <v>327</v>
      </c>
      <c r="D22" s="21">
        <v>4</v>
      </c>
      <c r="E22" s="21"/>
      <c r="F22" s="22">
        <v>5</v>
      </c>
      <c r="G22" s="12">
        <f>C22/I2</f>
        <v>0.50934579439252337</v>
      </c>
      <c r="H22" s="13">
        <f t="shared" si="2"/>
        <v>1.2232415902140673E-2</v>
      </c>
      <c r="I22" s="13">
        <f t="shared" si="0"/>
        <v>0</v>
      </c>
      <c r="J22" s="14">
        <f t="shared" si="1"/>
        <v>1.5105740181268883E-2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233</v>
      </c>
      <c r="D23" s="21">
        <v>45</v>
      </c>
      <c r="E23" s="21"/>
      <c r="F23" s="22">
        <v>29</v>
      </c>
      <c r="G23" s="12">
        <f>C23/I2</f>
        <v>0.36292834890965731</v>
      </c>
      <c r="H23" s="13">
        <f t="shared" si="2"/>
        <v>0.19313304721030042</v>
      </c>
      <c r="I23" s="13">
        <f t="shared" si="0"/>
        <v>0</v>
      </c>
      <c r="J23" s="14">
        <f t="shared" si="1"/>
        <v>0.10431654676258993</v>
      </c>
    </row>
    <row r="24" spans="1:10" s="25" customFormat="1" ht="32.25" thickBot="1" x14ac:dyDescent="0.3">
      <c r="A24" s="23" t="s">
        <v>30</v>
      </c>
      <c r="B24" s="24">
        <v>18</v>
      </c>
      <c r="C24" s="20">
        <v>17</v>
      </c>
      <c r="D24" s="21">
        <v>0</v>
      </c>
      <c r="E24" s="21"/>
      <c r="F24" s="22"/>
      <c r="G24" s="12">
        <f>C24/I2</f>
        <v>2.6479750778816199E-2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468</v>
      </c>
      <c r="D25" s="21">
        <v>15</v>
      </c>
      <c r="E25" s="21"/>
      <c r="F25" s="22">
        <v>17</v>
      </c>
      <c r="G25" s="12">
        <f>C25/I2</f>
        <v>0.7289719626168224</v>
      </c>
      <c r="H25" s="13">
        <f t="shared" si="2"/>
        <v>3.2051282051282048E-2</v>
      </c>
      <c r="I25" s="13">
        <f t="shared" si="0"/>
        <v>0</v>
      </c>
      <c r="J25" s="14">
        <f t="shared" si="1"/>
        <v>3.5196687370600416E-2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642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tabColor rgb="FFFF0000"/>
  </sheetPr>
  <dimension ref="A1:K29"/>
  <sheetViews>
    <sheetView topLeftCell="A6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[1]Зеленоградск!$E$10</f>
        <v>1036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1036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1036</v>
      </c>
      <c r="D8" s="18"/>
      <c r="E8" s="18"/>
      <c r="F8" s="19">
        <v>69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6.6602316602316608E-2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1036</v>
      </c>
      <c r="D9" s="21"/>
      <c r="E9" s="21"/>
      <c r="F9" s="22">
        <v>11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1.0617760617760617E-2</v>
      </c>
    </row>
    <row r="10" spans="1:11" ht="21.75" customHeight="1" thickBot="1" x14ac:dyDescent="0.3">
      <c r="A10" s="15" t="s">
        <v>16</v>
      </c>
      <c r="B10" s="16">
        <v>4</v>
      </c>
      <c r="C10" s="20">
        <v>420</v>
      </c>
      <c r="D10" s="21">
        <v>130</v>
      </c>
      <c r="E10" s="21"/>
      <c r="F10" s="22">
        <v>139</v>
      </c>
      <c r="G10" s="12">
        <f>C10/I2</f>
        <v>0.40540540540540543</v>
      </c>
      <c r="H10" s="13">
        <f t="shared" ref="H10:H26" si="2">D10/C10</f>
        <v>0.30952380952380953</v>
      </c>
      <c r="I10" s="13">
        <f t="shared" si="0"/>
        <v>0</v>
      </c>
      <c r="J10" s="14">
        <f t="shared" si="1"/>
        <v>0.25272727272727274</v>
      </c>
    </row>
    <row r="11" spans="1:11" ht="21.75" customHeight="1" thickBot="1" x14ac:dyDescent="0.3">
      <c r="A11" s="15" t="s">
        <v>17</v>
      </c>
      <c r="B11" s="16">
        <v>5</v>
      </c>
      <c r="C11" s="20">
        <v>420</v>
      </c>
      <c r="D11" s="21">
        <v>130</v>
      </c>
      <c r="E11" s="21"/>
      <c r="F11" s="22">
        <v>68</v>
      </c>
      <c r="G11" s="12">
        <f>C11/I2</f>
        <v>0.40540540540540543</v>
      </c>
      <c r="H11" s="13">
        <f t="shared" si="2"/>
        <v>0.30952380952380953</v>
      </c>
      <c r="I11" s="13">
        <f t="shared" si="0"/>
        <v>0</v>
      </c>
      <c r="J11" s="14">
        <f t="shared" si="1"/>
        <v>0.12363636363636364</v>
      </c>
    </row>
    <row r="12" spans="1:11" ht="21.75" customHeight="1" thickBot="1" x14ac:dyDescent="0.3">
      <c r="A12" s="15" t="s">
        <v>18</v>
      </c>
      <c r="B12" s="16">
        <v>6</v>
      </c>
      <c r="C12" s="20">
        <v>290</v>
      </c>
      <c r="D12" s="21"/>
      <c r="E12" s="21"/>
      <c r="F12" s="22"/>
      <c r="G12" s="12">
        <f>C12/I2</f>
        <v>0.27992277992277992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395</v>
      </c>
      <c r="D13" s="21"/>
      <c r="E13" s="21"/>
      <c r="F13" s="22"/>
      <c r="G13" s="12">
        <f>C13/I2</f>
        <v>0.38127413127413129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1036</v>
      </c>
      <c r="D14" s="21"/>
      <c r="E14" s="21"/>
      <c r="F14" s="22">
        <v>17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1.6409266409266408E-2</v>
      </c>
    </row>
    <row r="15" spans="1:11" ht="48" thickBot="1" x14ac:dyDescent="0.3">
      <c r="A15" s="15" t="s">
        <v>21</v>
      </c>
      <c r="B15" s="16">
        <v>9</v>
      </c>
      <c r="C15" s="17">
        <v>403</v>
      </c>
      <c r="D15" s="18">
        <v>67</v>
      </c>
      <c r="E15" s="18"/>
      <c r="F15" s="19"/>
      <c r="G15" s="12">
        <f>C15/[1]Зеленоградск!$M$10</f>
        <v>0.77500000000000002</v>
      </c>
      <c r="H15" s="13">
        <f t="shared" si="2"/>
        <v>0.16625310173697269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951</v>
      </c>
      <c r="D16" s="21">
        <v>85</v>
      </c>
      <c r="E16" s="21"/>
      <c r="F16" s="22"/>
      <c r="G16" s="12">
        <f>C16/I2</f>
        <v>0.91795366795366795</v>
      </c>
      <c r="H16" s="13">
        <f t="shared" si="2"/>
        <v>8.9379600420609884E-2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75</v>
      </c>
      <c r="D17" s="21">
        <v>5</v>
      </c>
      <c r="E17" s="21"/>
      <c r="F17" s="22">
        <v>10</v>
      </c>
      <c r="G17" s="12">
        <f>C17/[1]Зеленоградск!$M$10</f>
        <v>0.14423076923076922</v>
      </c>
      <c r="H17" s="13">
        <f t="shared" si="2"/>
        <v>6.6666666666666666E-2</v>
      </c>
      <c r="I17" s="13">
        <f t="shared" si="0"/>
        <v>0</v>
      </c>
      <c r="J17" s="14">
        <f t="shared" si="1"/>
        <v>0.125</v>
      </c>
    </row>
    <row r="18" spans="1:10" ht="24" customHeight="1" thickBot="1" x14ac:dyDescent="0.3">
      <c r="A18" s="15" t="s">
        <v>24</v>
      </c>
      <c r="B18" s="16">
        <v>12</v>
      </c>
      <c r="C18" s="20">
        <v>423</v>
      </c>
      <c r="D18" s="21">
        <v>79</v>
      </c>
      <c r="E18" s="21"/>
      <c r="F18" s="22"/>
      <c r="G18" s="12">
        <f>C18/I2</f>
        <v>0.40830115830115832</v>
      </c>
      <c r="H18" s="13">
        <f t="shared" si="2"/>
        <v>0.1867612293144208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613</v>
      </c>
      <c r="D19" s="21">
        <v>130</v>
      </c>
      <c r="E19" s="21"/>
      <c r="F19" s="22"/>
      <c r="G19" s="12">
        <f>C19/I2</f>
        <v>0.59169884169884168</v>
      </c>
      <c r="H19" s="13">
        <f t="shared" si="2"/>
        <v>0.21207177814029363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57</v>
      </c>
      <c r="D20" s="21"/>
      <c r="E20" s="21"/>
      <c r="F20" s="22"/>
      <c r="G20" s="12">
        <f>C20/I2</f>
        <v>5.501930501930502E-2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1036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196</v>
      </c>
      <c r="D22" s="21"/>
      <c r="E22" s="21"/>
      <c r="F22" s="22"/>
      <c r="G22" s="12">
        <f>C22/I2</f>
        <v>0.1891891891891892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103</v>
      </c>
      <c r="D23" s="21">
        <v>5</v>
      </c>
      <c r="E23" s="21"/>
      <c r="F23" s="22">
        <v>18</v>
      </c>
      <c r="G23" s="12">
        <f>C23/I2</f>
        <v>9.9420849420849416E-2</v>
      </c>
      <c r="H23" s="13">
        <f t="shared" si="2"/>
        <v>4.8543689320388349E-2</v>
      </c>
      <c r="I23" s="13">
        <f t="shared" si="0"/>
        <v>0</v>
      </c>
      <c r="J23" s="14">
        <f t="shared" si="1"/>
        <v>0.16666666666666666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395</v>
      </c>
      <c r="D25" s="21"/>
      <c r="E25" s="21"/>
      <c r="F25" s="22"/>
      <c r="G25" s="12">
        <f>C25/I2</f>
        <v>0.38127413127413129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1036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[1]Краснознаменск!$E$10</f>
        <v>212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212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212</v>
      </c>
      <c r="D8" s="18"/>
      <c r="E8" s="18"/>
      <c r="F8" s="19">
        <v>11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5.1886792452830191E-2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212</v>
      </c>
      <c r="D9" s="21"/>
      <c r="E9" s="21"/>
      <c r="F9" s="22">
        <v>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1.8867924528301886E-2</v>
      </c>
    </row>
    <row r="10" spans="1:11" ht="21.75" customHeight="1" thickBot="1" x14ac:dyDescent="0.3">
      <c r="A10" s="15" t="s">
        <v>16</v>
      </c>
      <c r="B10" s="16">
        <v>4</v>
      </c>
      <c r="C10" s="20">
        <v>134</v>
      </c>
      <c r="D10" s="21"/>
      <c r="E10" s="21"/>
      <c r="F10" s="22">
        <v>8</v>
      </c>
      <c r="G10" s="12">
        <f>C10/I2</f>
        <v>0.63207547169811318</v>
      </c>
      <c r="H10" s="13">
        <f t="shared" ref="H10:H26" si="2">D10/C10</f>
        <v>0</v>
      </c>
      <c r="I10" s="13">
        <f t="shared" si="0"/>
        <v>0</v>
      </c>
      <c r="J10" s="14">
        <f t="shared" si="1"/>
        <v>5.9701492537313432E-2</v>
      </c>
    </row>
    <row r="11" spans="1:11" ht="21.75" customHeight="1" thickBot="1" x14ac:dyDescent="0.3">
      <c r="A11" s="15" t="s">
        <v>17</v>
      </c>
      <c r="B11" s="16">
        <v>5</v>
      </c>
      <c r="C11" s="20">
        <v>121</v>
      </c>
      <c r="D11" s="21">
        <v>3</v>
      </c>
      <c r="E11" s="21"/>
      <c r="F11" s="22">
        <v>1</v>
      </c>
      <c r="G11" s="12">
        <f>C11/I2</f>
        <v>0.57075471698113212</v>
      </c>
      <c r="H11" s="13">
        <f t="shared" si="2"/>
        <v>2.4793388429752067E-2</v>
      </c>
      <c r="I11" s="13">
        <f t="shared" si="0"/>
        <v>0</v>
      </c>
      <c r="J11" s="14">
        <f t="shared" si="1"/>
        <v>8.0645161290322578E-3</v>
      </c>
    </row>
    <row r="12" spans="1:11" ht="21.75" customHeight="1" thickBot="1" x14ac:dyDescent="0.3">
      <c r="A12" s="15" t="s">
        <v>18</v>
      </c>
      <c r="B12" s="16">
        <v>6</v>
      </c>
      <c r="C12" s="20">
        <v>58</v>
      </c>
      <c r="D12" s="21"/>
      <c r="E12" s="21"/>
      <c r="F12" s="22"/>
      <c r="G12" s="12">
        <f>C12/I2</f>
        <v>0.27358490566037735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100</v>
      </c>
      <c r="D13" s="21"/>
      <c r="E13" s="21"/>
      <c r="F13" s="22"/>
      <c r="G13" s="12">
        <f>C13/I2</f>
        <v>0.47169811320754718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146</v>
      </c>
      <c r="D14" s="21">
        <v>9</v>
      </c>
      <c r="E14" s="21"/>
      <c r="F14" s="22"/>
      <c r="G14" s="12">
        <f>C14/I2</f>
        <v>0.68867924528301883</v>
      </c>
      <c r="H14" s="13">
        <f t="shared" si="2"/>
        <v>6.1643835616438353E-2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40</v>
      </c>
      <c r="D15" s="18"/>
      <c r="E15" s="18"/>
      <c r="F15" s="19"/>
      <c r="G15" s="12">
        <f>C15/[1]Краснознаменск!$M$10</f>
        <v>0.32786885245901637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68</v>
      </c>
      <c r="D16" s="21"/>
      <c r="E16" s="21"/>
      <c r="F16" s="22">
        <v>1</v>
      </c>
      <c r="G16" s="12">
        <f>C16/I2</f>
        <v>0.32075471698113206</v>
      </c>
      <c r="H16" s="13">
        <f t="shared" si="2"/>
        <v>0</v>
      </c>
      <c r="I16" s="13">
        <f t="shared" si="0"/>
        <v>0</v>
      </c>
      <c r="J16" s="14">
        <f t="shared" si="1"/>
        <v>1.4705882352941176E-2</v>
      </c>
    </row>
    <row r="17" spans="1:10" ht="24" customHeight="1" thickBot="1" x14ac:dyDescent="0.3">
      <c r="A17" s="15" t="s">
        <v>23</v>
      </c>
      <c r="B17" s="16">
        <v>11</v>
      </c>
      <c r="C17" s="20">
        <v>69</v>
      </c>
      <c r="D17" s="21">
        <v>9</v>
      </c>
      <c r="E17" s="21">
        <v>2</v>
      </c>
      <c r="F17" s="22">
        <v>3</v>
      </c>
      <c r="G17" s="12">
        <f>C17/[1]Краснознаменск!$M$10</f>
        <v>0.56557377049180324</v>
      </c>
      <c r="H17" s="13">
        <f t="shared" si="2"/>
        <v>0.13043478260869565</v>
      </c>
      <c r="I17" s="13">
        <f t="shared" si="0"/>
        <v>2.8985507246376812E-2</v>
      </c>
      <c r="J17" s="14">
        <f t="shared" si="1"/>
        <v>3.8461538461538464E-2</v>
      </c>
    </row>
    <row r="18" spans="1:10" ht="24" customHeight="1" thickBot="1" x14ac:dyDescent="0.3">
      <c r="A18" s="15" t="s">
        <v>24</v>
      </c>
      <c r="B18" s="16">
        <v>12</v>
      </c>
      <c r="C18" s="20">
        <v>131</v>
      </c>
      <c r="D18" s="21">
        <v>3</v>
      </c>
      <c r="E18" s="21"/>
      <c r="F18" s="22"/>
      <c r="G18" s="12">
        <f>C18/I2</f>
        <v>0.61792452830188682</v>
      </c>
      <c r="H18" s="13">
        <f t="shared" si="2"/>
        <v>2.2900763358778626E-2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77</v>
      </c>
      <c r="D19" s="21">
        <v>1</v>
      </c>
      <c r="E19" s="21"/>
      <c r="F19" s="22">
        <v>1</v>
      </c>
      <c r="G19" s="12">
        <f>C19/I2</f>
        <v>0.3632075471698113</v>
      </c>
      <c r="H19" s="13">
        <f t="shared" si="2"/>
        <v>1.2987012987012988E-2</v>
      </c>
      <c r="I19" s="13">
        <f t="shared" si="0"/>
        <v>0</v>
      </c>
      <c r="J19" s="14">
        <f t="shared" si="1"/>
        <v>1.282051282051282E-2</v>
      </c>
    </row>
    <row r="20" spans="1:10" ht="24" customHeight="1" thickBot="1" x14ac:dyDescent="0.3">
      <c r="A20" s="15" t="s">
        <v>26</v>
      </c>
      <c r="B20" s="16">
        <v>14</v>
      </c>
      <c r="C20" s="20">
        <v>78</v>
      </c>
      <c r="D20" s="21"/>
      <c r="E20" s="21"/>
      <c r="F20" s="22"/>
      <c r="G20" s="12">
        <f>C20/I2</f>
        <v>0.36792452830188677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211</v>
      </c>
      <c r="D21" s="21">
        <v>1</v>
      </c>
      <c r="E21" s="21"/>
      <c r="F21" s="22">
        <v>9</v>
      </c>
      <c r="G21" s="12">
        <f>C21/I2</f>
        <v>0.99528301886792447</v>
      </c>
      <c r="H21" s="13">
        <f t="shared" si="2"/>
        <v>4.7393364928909956E-3</v>
      </c>
      <c r="I21" s="13">
        <f t="shared" si="0"/>
        <v>0</v>
      </c>
      <c r="J21" s="14">
        <f t="shared" si="1"/>
        <v>4.2452830188679243E-2</v>
      </c>
    </row>
    <row r="22" spans="1:10" ht="24" customHeight="1" thickBot="1" x14ac:dyDescent="0.3">
      <c r="A22" s="15" t="s">
        <v>28</v>
      </c>
      <c r="B22" s="16">
        <v>16</v>
      </c>
      <c r="C22" s="20">
        <v>120</v>
      </c>
      <c r="D22" s="21"/>
      <c r="E22" s="21">
        <v>31</v>
      </c>
      <c r="F22" s="22"/>
      <c r="G22" s="12">
        <f>C22/I2</f>
        <v>0.56603773584905659</v>
      </c>
      <c r="H22" s="13">
        <f t="shared" si="2"/>
        <v>0</v>
      </c>
      <c r="I22" s="13">
        <f t="shared" si="0"/>
        <v>0.25833333333333336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71</v>
      </c>
      <c r="D23" s="21">
        <v>2</v>
      </c>
      <c r="E23" s="21">
        <v>5</v>
      </c>
      <c r="F23" s="22">
        <v>2</v>
      </c>
      <c r="G23" s="12">
        <f>C23/I2</f>
        <v>0.33490566037735847</v>
      </c>
      <c r="H23" s="13">
        <f t="shared" si="2"/>
        <v>2.8169014084507043E-2</v>
      </c>
      <c r="I23" s="13">
        <f t="shared" si="0"/>
        <v>7.0422535211267609E-2</v>
      </c>
      <c r="J23" s="14">
        <f t="shared" si="1"/>
        <v>2.7397260273972601E-2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5</v>
      </c>
      <c r="D24" s="21"/>
      <c r="E24" s="21">
        <v>3</v>
      </c>
      <c r="F24" s="22"/>
      <c r="G24" s="12">
        <f>C24/I2</f>
        <v>2.358490566037736E-2</v>
      </c>
      <c r="H24" s="13">
        <f t="shared" si="2"/>
        <v>0</v>
      </c>
      <c r="I24" s="13">
        <f t="shared" si="0"/>
        <v>0.6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160</v>
      </c>
      <c r="D25" s="21"/>
      <c r="E25" s="21"/>
      <c r="F25" s="22"/>
      <c r="G25" s="12">
        <f>C25/I2</f>
        <v>0.75471698113207553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212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tabColor rgb="FFFF0000"/>
  </sheetPr>
  <dimension ref="A1:K29"/>
  <sheetViews>
    <sheetView topLeftCell="A6"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[1]Ладушкин!$E$10</f>
        <v>130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130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130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130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88</v>
      </c>
      <c r="D10" s="21"/>
      <c r="E10" s="21"/>
      <c r="F10" s="22"/>
      <c r="G10" s="12">
        <f>C10/I2</f>
        <v>0.67692307692307696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88</v>
      </c>
      <c r="D11" s="21"/>
      <c r="E11" s="21"/>
      <c r="F11" s="22"/>
      <c r="G11" s="12">
        <f>C11/I2</f>
        <v>0.67692307692307696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76</v>
      </c>
      <c r="D12" s="21"/>
      <c r="E12" s="21"/>
      <c r="F12" s="22"/>
      <c r="G12" s="12">
        <f>C12/I2</f>
        <v>0.58461538461538465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54</v>
      </c>
      <c r="D13" s="21"/>
      <c r="E13" s="21"/>
      <c r="F13" s="22"/>
      <c r="G13" s="12">
        <f>C13/I2</f>
        <v>0.41538461538461541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58</v>
      </c>
      <c r="D14" s="21"/>
      <c r="E14" s="21"/>
      <c r="F14" s="22"/>
      <c r="G14" s="12">
        <f>C14/I2</f>
        <v>0.44615384615384618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59</v>
      </c>
      <c r="D15" s="18"/>
      <c r="E15" s="18"/>
      <c r="F15" s="19"/>
      <c r="G15" s="12">
        <f>C15/[1]Ладушкин!$M$10</f>
        <v>0.73750000000000004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123</v>
      </c>
      <c r="D16" s="21"/>
      <c r="E16" s="21"/>
      <c r="F16" s="22"/>
      <c r="G16" s="12">
        <f>C16/I2</f>
        <v>0.94615384615384612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20</v>
      </c>
      <c r="D17" s="21"/>
      <c r="E17" s="21"/>
      <c r="F17" s="22"/>
      <c r="G17" s="12">
        <f>C17/[1]Ладушкин!$M$10</f>
        <v>0.25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79</v>
      </c>
      <c r="D18" s="21"/>
      <c r="E18" s="21"/>
      <c r="F18" s="22"/>
      <c r="G18" s="12">
        <f>C18/I2</f>
        <v>0.60769230769230764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51</v>
      </c>
      <c r="D19" s="21"/>
      <c r="E19" s="21"/>
      <c r="F19" s="22"/>
      <c r="G19" s="12">
        <f>C19/I2</f>
        <v>0.3923076923076923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42</v>
      </c>
      <c r="D20" s="21"/>
      <c r="E20" s="21"/>
      <c r="F20" s="22"/>
      <c r="G20" s="12">
        <f>C20/I2</f>
        <v>0.32307692307692309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108</v>
      </c>
      <c r="D21" s="21"/>
      <c r="E21" s="21"/>
      <c r="F21" s="22"/>
      <c r="G21" s="12">
        <f>C21/I2</f>
        <v>0.83076923076923082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55</v>
      </c>
      <c r="D22" s="21"/>
      <c r="E22" s="21"/>
      <c r="F22" s="22"/>
      <c r="G22" s="12">
        <f>C22/I2</f>
        <v>0.42307692307692307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25</v>
      </c>
      <c r="D23" s="21"/>
      <c r="E23" s="21"/>
      <c r="F23" s="22"/>
      <c r="G23" s="12">
        <f>C23/I2</f>
        <v>0.19230769230769232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94</v>
      </c>
      <c r="D25" s="21"/>
      <c r="E25" s="21"/>
      <c r="F25" s="22"/>
      <c r="G25" s="12">
        <f>C25/I2</f>
        <v>0.72307692307692306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130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9">
    <tabColor rgb="FFFF0000"/>
  </sheetPr>
  <dimension ref="A1:K29"/>
  <sheetViews>
    <sheetView topLeftCell="A7" workbookViewId="0">
      <selection activeCell="C24" sqref="C24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5" t="s">
        <v>0</v>
      </c>
      <c r="B1" s="35"/>
      <c r="C1" s="35"/>
      <c r="D1" s="35"/>
      <c r="E1" s="35"/>
      <c r="F1" s="35"/>
      <c r="G1" s="36" t="s">
        <v>1</v>
      </c>
      <c r="H1" s="37"/>
      <c r="I1" s="37"/>
      <c r="J1" s="37"/>
    </row>
    <row r="2" spans="1:11" ht="16.5" thickBot="1" x14ac:dyDescent="0.3">
      <c r="A2" s="1" t="s">
        <v>2</v>
      </c>
      <c r="G2" s="38" t="s">
        <v>3</v>
      </c>
      <c r="H2" s="38"/>
      <c r="I2" s="2">
        <f>[1]Мамоново!$E$10</f>
        <v>185</v>
      </c>
      <c r="J2" s="3"/>
    </row>
    <row r="3" spans="1:11" ht="16.5" thickBot="1" x14ac:dyDescent="0.3">
      <c r="A3" s="39" t="s">
        <v>4</v>
      </c>
      <c r="B3" s="39" t="s">
        <v>5</v>
      </c>
      <c r="C3" s="42" t="s">
        <v>6</v>
      </c>
      <c r="D3" s="43"/>
      <c r="E3" s="44"/>
      <c r="F3" s="39" t="s">
        <v>7</v>
      </c>
      <c r="G3" s="45" t="s">
        <v>6</v>
      </c>
      <c r="H3" s="46"/>
      <c r="I3" s="47"/>
      <c r="J3" s="48" t="s">
        <v>7</v>
      </c>
    </row>
    <row r="4" spans="1:11" x14ac:dyDescent="0.25">
      <c r="A4" s="40"/>
      <c r="B4" s="40"/>
      <c r="C4" s="39" t="s">
        <v>8</v>
      </c>
      <c r="D4" s="39" t="s">
        <v>9</v>
      </c>
      <c r="E4" s="39" t="s">
        <v>10</v>
      </c>
      <c r="F4" s="40"/>
      <c r="G4" s="48" t="s">
        <v>8</v>
      </c>
      <c r="H4" s="48" t="s">
        <v>11</v>
      </c>
      <c r="I4" s="48" t="s">
        <v>10</v>
      </c>
      <c r="J4" s="49"/>
    </row>
    <row r="5" spans="1:11" ht="69.75" customHeight="1" thickBot="1" x14ac:dyDescent="0.3">
      <c r="A5" s="41"/>
      <c r="B5" s="41"/>
      <c r="C5" s="41"/>
      <c r="D5" s="41"/>
      <c r="E5" s="41"/>
      <c r="F5" s="41"/>
      <c r="G5" s="50"/>
      <c r="H5" s="50"/>
      <c r="I5" s="50"/>
      <c r="J5" s="50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185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185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185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107</v>
      </c>
      <c r="D10" s="21"/>
      <c r="E10" s="21"/>
      <c r="F10" s="22"/>
      <c r="G10" s="12">
        <f>C10/I2</f>
        <v>0.57837837837837835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107</v>
      </c>
      <c r="D11" s="21"/>
      <c r="E11" s="21"/>
      <c r="F11" s="22"/>
      <c r="G11" s="12">
        <f>C11/I2</f>
        <v>0.57837837837837835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131</v>
      </c>
      <c r="D12" s="21"/>
      <c r="E12" s="21"/>
      <c r="F12" s="22"/>
      <c r="G12" s="12">
        <f>C12/I2</f>
        <v>0.70810810810810809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54</v>
      </c>
      <c r="D13" s="21"/>
      <c r="E13" s="21"/>
      <c r="F13" s="22"/>
      <c r="G13" s="12">
        <f>C13/I2</f>
        <v>0.29189189189189191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135</v>
      </c>
      <c r="D14" s="21"/>
      <c r="E14" s="21"/>
      <c r="F14" s="22"/>
      <c r="G14" s="12">
        <f>C14/I2</f>
        <v>0.72972972972972971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39</v>
      </c>
      <c r="D15" s="18">
        <v>63</v>
      </c>
      <c r="E15" s="18"/>
      <c r="F15" s="19"/>
      <c r="G15" s="12">
        <f>C15/[1]Мамоново!$M$10</f>
        <v>0.33050847457627119</v>
      </c>
      <c r="H15" s="13">
        <f t="shared" si="2"/>
        <v>1.6153846153846154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59</v>
      </c>
      <c r="D16" s="21">
        <v>126</v>
      </c>
      <c r="E16" s="21"/>
      <c r="F16" s="22"/>
      <c r="G16" s="12">
        <f>C16/I2</f>
        <v>0.31891891891891894</v>
      </c>
      <c r="H16" s="13">
        <f t="shared" si="2"/>
        <v>2.1355932203389831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C17/[1]Мамоново!$M$10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107</v>
      </c>
      <c r="D18" s="21"/>
      <c r="E18" s="21"/>
      <c r="F18" s="22"/>
      <c r="G18" s="12">
        <f>C18/I2</f>
        <v>0.57837837837837835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78</v>
      </c>
      <c r="D19" s="21"/>
      <c r="E19" s="21"/>
      <c r="F19" s="22"/>
      <c r="G19" s="12">
        <f>C19/I2</f>
        <v>0.42162162162162165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78</v>
      </c>
      <c r="D20" s="21"/>
      <c r="E20" s="21"/>
      <c r="F20" s="22"/>
      <c r="G20" s="12">
        <f>C20/I2</f>
        <v>0.42162162162162165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185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99</v>
      </c>
      <c r="D22" s="21"/>
      <c r="E22" s="21"/>
      <c r="F22" s="22"/>
      <c r="G22" s="12">
        <f>C22/I2</f>
        <v>0.53513513513513511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69</v>
      </c>
      <c r="D23" s="21"/>
      <c r="E23" s="21"/>
      <c r="F23" s="22"/>
      <c r="G23" s="12">
        <f>C23/I2</f>
        <v>0.37297297297297299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101</v>
      </c>
      <c r="D25" s="21">
        <v>48</v>
      </c>
      <c r="E25" s="21"/>
      <c r="F25" s="22"/>
      <c r="G25" s="12">
        <f>C25/I2</f>
        <v>0.54594594594594592</v>
      </c>
      <c r="H25" s="13">
        <f t="shared" si="2"/>
        <v>0.47524752475247523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185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2015-04-24T06:39:19Z</dcterms:created>
  <dcterms:modified xsi:type="dcterms:W3CDTF">2017-03-10T09:33:42Z</dcterms:modified>
</cp:coreProperties>
</file>